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dex" sheetId="1" r:id="rId1"/>
    <sheet name="Match" sheetId="2" r:id="rId2"/>
    <sheet name="Index_Match" sheetId="3" r:id="rId3"/>
    <sheet name="Index a základné funkcie" sheetId="4" r:id="rId4"/>
  </sheets>
  <calcPr calcId="152511"/>
</workbook>
</file>

<file path=xl/calcChain.xml><?xml version="1.0" encoding="utf-8"?>
<calcChain xmlns="http://schemas.openxmlformats.org/spreadsheetml/2006/main">
  <c r="H15" i="4" l="1"/>
  <c r="H13" i="4"/>
  <c r="H11" i="4"/>
  <c r="H9" i="4"/>
  <c r="C3" i="3"/>
  <c r="C4" i="3"/>
  <c r="C5" i="3"/>
  <c r="C6" i="3"/>
  <c r="C7" i="3"/>
  <c r="C8" i="3"/>
  <c r="C2" i="3"/>
  <c r="B17" i="2"/>
  <c r="B16" i="2"/>
  <c r="B15" i="2"/>
  <c r="B12" i="2"/>
  <c r="G13" i="1"/>
  <c r="C12" i="1" l="1"/>
  <c r="C11" i="1"/>
</calcChain>
</file>

<file path=xl/comments1.xml><?xml version="1.0" encoding="utf-8"?>
<comments xmlns="http://schemas.openxmlformats.org/spreadsheetml/2006/main">
  <authors>
    <author>Autor</author>
  </authors>
  <commentList>
    <comment ref="B1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Nie je zoradené zostupne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Doplniť meno nadriadeného</t>
        </r>
      </text>
    </comment>
  </commentList>
</comments>
</file>

<file path=xl/sharedStrings.xml><?xml version="1.0" encoding="utf-8"?>
<sst xmlns="http://schemas.openxmlformats.org/spreadsheetml/2006/main" count="86" uniqueCount="70">
  <si>
    <t>Dopravný prostriedok</t>
  </si>
  <si>
    <t>auto</t>
  </si>
  <si>
    <t>lietadlo</t>
  </si>
  <si>
    <t>vlak</t>
  </si>
  <si>
    <t>autobus</t>
  </si>
  <si>
    <t>bicykel</t>
  </si>
  <si>
    <t>Zistiť:</t>
  </si>
  <si>
    <t>Čo je v riadku 1</t>
  </si>
  <si>
    <t>Čo je v riadku 4</t>
  </si>
  <si>
    <t>stĺpec 1 / riadok 1</t>
  </si>
  <si>
    <t>stĺpec 2 / riadok 1</t>
  </si>
  <si>
    <t>stĺpec 3 / riadok 1</t>
  </si>
  <si>
    <t>stĺpec 1 / riadok 2</t>
  </si>
  <si>
    <t>stĺpec 2 / riadok 2</t>
  </si>
  <si>
    <t>stĺpec 3 / riadok 2</t>
  </si>
  <si>
    <t>stĺpec 1 / riadok 3</t>
  </si>
  <si>
    <t>stĺpec 2 / riadok 3</t>
  </si>
  <si>
    <t>stĺpec 3 / riadok 3</t>
  </si>
  <si>
    <t>stĺpec 1 / riadok 4</t>
  </si>
  <si>
    <t>stĺpec 2 / riadok 4</t>
  </si>
  <si>
    <t>stĺpec 3 / riadok 4</t>
  </si>
  <si>
    <t>stĺpec 1 / riadok 5</t>
  </si>
  <si>
    <t>stĺpec 2 / riadok 5</t>
  </si>
  <si>
    <t>stĺpec 3 / riadok 5</t>
  </si>
  <si>
    <t>stĺpec 1 / riadok 6</t>
  </si>
  <si>
    <t>stĺpec 2 / riadok 6</t>
  </si>
  <si>
    <t>stĺpec 3 / riadok 6</t>
  </si>
  <si>
    <t>Vyber riadok:</t>
  </si>
  <si>
    <t>Vyber stĺpec:</t>
  </si>
  <si>
    <t>Priesečník vybraného stĺpca a riadku obsahuje:</t>
  </si>
  <si>
    <t>Výrobok</t>
  </si>
  <si>
    <t>Počet</t>
  </si>
  <si>
    <t xml:space="preserve">ID </t>
  </si>
  <si>
    <t>Cena/ks</t>
  </si>
  <si>
    <t>Rajčina</t>
  </si>
  <si>
    <t>Uhorka</t>
  </si>
  <si>
    <t>Pomaranč</t>
  </si>
  <si>
    <t xml:space="preserve">Citrón </t>
  </si>
  <si>
    <t>Jablko</t>
  </si>
  <si>
    <t>Hruška</t>
  </si>
  <si>
    <t>Banán</t>
  </si>
  <si>
    <t>V ktorom riadku sa nachádza banán?</t>
  </si>
  <si>
    <t>Nájdi cenu za kus 1</t>
  </si>
  <si>
    <t>Zamestnanec</t>
  </si>
  <si>
    <t>Oddelenie</t>
  </si>
  <si>
    <t>Šéf</t>
  </si>
  <si>
    <t>Adela</t>
  </si>
  <si>
    <t>Beata</t>
  </si>
  <si>
    <t>Cyril</t>
  </si>
  <si>
    <t>Dana</t>
  </si>
  <si>
    <t>Eva</t>
  </si>
  <si>
    <t>František</t>
  </si>
  <si>
    <t>Gabriela</t>
  </si>
  <si>
    <t>HR</t>
  </si>
  <si>
    <t>IT</t>
  </si>
  <si>
    <t>Administratíva</t>
  </si>
  <si>
    <t>Hana</t>
  </si>
  <si>
    <t>Ivan</t>
  </si>
  <si>
    <t>Jana</t>
  </si>
  <si>
    <t>Počet 2</t>
  </si>
  <si>
    <t>Počet 3</t>
  </si>
  <si>
    <t>Použitie pre:</t>
  </si>
  <si>
    <t>SUM</t>
  </si>
  <si>
    <t>MAX</t>
  </si>
  <si>
    <t>AVERAGE</t>
  </si>
  <si>
    <t>MIN</t>
  </si>
  <si>
    <t>Riadky</t>
  </si>
  <si>
    <t>Stĺpce</t>
  </si>
  <si>
    <t>Výsledok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</si>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</sst>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2" borderId="2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0" borderId="15" xfId="0" applyBorder="1"/>
    <xf numFmtId="0" fontId="0" fillId="0" borderId="16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0" xfId="0" applyFont="1" applyFill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workbookViewId="0">
      <selection activeCell="C14" sqref="C14"/>
    </sheetView>
  </sheetViews>
  <sheetFormatPr defaultRowHeight="15" x14ac:dyDescent="0.25"/>
  <cols>
    <col min="2" max="2" width="20.42578125" bestFit="1" customWidth="1"/>
    <col min="3" max="3" width="16.7109375" customWidth="1"/>
    <col min="6" max="6" width="19" customWidth="1"/>
    <col min="7" max="8" width="17.7109375" bestFit="1" customWidth="1"/>
  </cols>
  <sheetData>
    <row r="1" spans="2:8" ht="15.75" thickBot="1" x14ac:dyDescent="0.3"/>
    <row r="2" spans="2:8" ht="15.75" thickBot="1" x14ac:dyDescent="0.3">
      <c r="B2" s="5" t="s">
        <v>0</v>
      </c>
      <c r="F2" s="3" t="s">
        <v>9</v>
      </c>
      <c r="G2" s="3" t="s">
        <v>10</v>
      </c>
      <c r="H2" s="3" t="s">
        <v>11</v>
      </c>
    </row>
    <row r="3" spans="2:8" x14ac:dyDescent="0.25">
      <c r="B3" s="4" t="s">
        <v>1</v>
      </c>
      <c r="F3" s="3" t="s">
        <v>12</v>
      </c>
      <c r="G3" s="3" t="s">
        <v>13</v>
      </c>
      <c r="H3" s="3" t="s">
        <v>14</v>
      </c>
    </row>
    <row r="4" spans="2:8" x14ac:dyDescent="0.25">
      <c r="B4" s="3" t="s">
        <v>2</v>
      </c>
      <c r="F4" s="3" t="s">
        <v>15</v>
      </c>
      <c r="G4" s="3" t="s">
        <v>16</v>
      </c>
      <c r="H4" s="3" t="s">
        <v>17</v>
      </c>
    </row>
    <row r="5" spans="2:8" x14ac:dyDescent="0.25">
      <c r="B5" s="3" t="s">
        <v>3</v>
      </c>
      <c r="F5" s="3" t="s">
        <v>18</v>
      </c>
      <c r="G5" s="3" t="s">
        <v>19</v>
      </c>
      <c r="H5" s="3" t="s">
        <v>20</v>
      </c>
    </row>
    <row r="6" spans="2:8" x14ac:dyDescent="0.25">
      <c r="B6" s="3" t="s">
        <v>4</v>
      </c>
      <c r="F6" s="3" t="s">
        <v>21</v>
      </c>
      <c r="G6" s="3" t="s">
        <v>22</v>
      </c>
      <c r="H6" s="3" t="s">
        <v>23</v>
      </c>
    </row>
    <row r="7" spans="2:8" x14ac:dyDescent="0.25">
      <c r="B7" s="3" t="s">
        <v>5</v>
      </c>
      <c r="F7" s="3" t="s">
        <v>24</v>
      </c>
      <c r="G7" s="3" t="s">
        <v>25</v>
      </c>
      <c r="H7" s="3" t="s">
        <v>26</v>
      </c>
    </row>
    <row r="10" spans="2:8" x14ac:dyDescent="0.25">
      <c r="B10" s="6" t="s">
        <v>6</v>
      </c>
      <c r="F10" s="2" t="s">
        <v>27</v>
      </c>
      <c r="G10" s="3">
        <v>2</v>
      </c>
    </row>
    <row r="11" spans="2:8" x14ac:dyDescent="0.25">
      <c r="B11" s="3" t="s">
        <v>7</v>
      </c>
      <c r="C11" s="3" t="str">
        <f>INDEX(B3:B7,1)</f>
        <v>auto</v>
      </c>
      <c r="F11" s="2" t="s">
        <v>28</v>
      </c>
      <c r="G11" s="3">
        <v>3</v>
      </c>
    </row>
    <row r="12" spans="2:8" x14ac:dyDescent="0.25">
      <c r="B12" s="3" t="s">
        <v>8</v>
      </c>
      <c r="C12" s="3" t="str">
        <f>INDEX(B3:B7,4)</f>
        <v>autobus</v>
      </c>
    </row>
    <row r="13" spans="2:8" ht="45" x14ac:dyDescent="0.25">
      <c r="F13" s="7" t="s">
        <v>29</v>
      </c>
      <c r="G13" s="3" t="str">
        <f>INDEX(F2:H7,G10,G11)</f>
        <v>stĺpec 3 / riadok 2</v>
      </c>
    </row>
  </sheetData>
  <dataValidations count="2">
    <dataValidation type="list" allowBlank="1" showInputMessage="1" showErrorMessage="1" sqref="G10">
      <formula1>"1,2,3,4,5,6"</formula1>
    </dataValidation>
    <dataValidation type="list" allowBlank="1" showInputMessage="1" showErrorMessage="1" sqref="G11">
      <formula1>"1,2,3"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7"/>
  <sheetViews>
    <sheetView workbookViewId="0">
      <selection activeCell="C19" sqref="C19"/>
    </sheetView>
  </sheetViews>
  <sheetFormatPr defaultRowHeight="15" x14ac:dyDescent="0.25"/>
  <cols>
    <col min="2" max="2" width="33.5703125" bestFit="1" customWidth="1"/>
  </cols>
  <sheetData>
    <row r="1" spans="2:5" ht="15.75" thickBot="1" x14ac:dyDescent="0.3"/>
    <row r="2" spans="2:5" ht="15.75" thickBot="1" x14ac:dyDescent="0.3">
      <c r="B2" s="9" t="s">
        <v>30</v>
      </c>
      <c r="C2" s="10" t="s">
        <v>31</v>
      </c>
      <c r="D2" s="10" t="s">
        <v>32</v>
      </c>
      <c r="E2" s="11" t="s">
        <v>33</v>
      </c>
    </row>
    <row r="3" spans="2:5" x14ac:dyDescent="0.25">
      <c r="B3" s="12" t="s">
        <v>38</v>
      </c>
      <c r="C3" s="13">
        <v>40</v>
      </c>
      <c r="D3" s="13">
        <v>5</v>
      </c>
      <c r="E3" s="14">
        <v>0.4</v>
      </c>
    </row>
    <row r="4" spans="2:5" x14ac:dyDescent="0.25">
      <c r="B4" s="15" t="s">
        <v>34</v>
      </c>
      <c r="C4" s="8">
        <v>23</v>
      </c>
      <c r="D4" s="8">
        <v>1</v>
      </c>
      <c r="E4" s="16">
        <v>0.5</v>
      </c>
    </row>
    <row r="5" spans="2:5" x14ac:dyDescent="0.25">
      <c r="B5" s="15" t="s">
        <v>39</v>
      </c>
      <c r="C5" s="8">
        <v>41</v>
      </c>
      <c r="D5" s="8">
        <v>6</v>
      </c>
      <c r="E5" s="16">
        <v>0.6</v>
      </c>
    </row>
    <row r="6" spans="2:5" x14ac:dyDescent="0.25">
      <c r="B6" s="15" t="s">
        <v>36</v>
      </c>
      <c r="C6" s="8">
        <v>38</v>
      </c>
      <c r="D6" s="8">
        <v>3</v>
      </c>
      <c r="E6" s="16">
        <v>0.7</v>
      </c>
    </row>
    <row r="7" spans="2:5" x14ac:dyDescent="0.25">
      <c r="B7" s="15" t="s">
        <v>40</v>
      </c>
      <c r="C7" s="8">
        <v>25</v>
      </c>
      <c r="D7" s="8">
        <v>7</v>
      </c>
      <c r="E7" s="16">
        <v>0.7</v>
      </c>
    </row>
    <row r="8" spans="2:5" x14ac:dyDescent="0.25">
      <c r="B8" s="15" t="s">
        <v>35</v>
      </c>
      <c r="C8" s="8">
        <v>8</v>
      </c>
      <c r="D8" s="8">
        <v>2</v>
      </c>
      <c r="E8" s="16">
        <v>0.9</v>
      </c>
    </row>
    <row r="9" spans="2:5" ht="15.75" thickBot="1" x14ac:dyDescent="0.3">
      <c r="B9" s="17" t="s">
        <v>37</v>
      </c>
      <c r="C9" s="18">
        <v>11</v>
      </c>
      <c r="D9" s="18">
        <v>4</v>
      </c>
      <c r="E9" s="19">
        <v>1</v>
      </c>
    </row>
    <row r="11" spans="2:5" ht="15.75" thickBot="1" x14ac:dyDescent="0.3">
      <c r="B11" s="1" t="s">
        <v>41</v>
      </c>
      <c r="C11" s="1"/>
      <c r="D11" s="1"/>
      <c r="E11" s="1"/>
    </row>
    <row r="12" spans="2:5" ht="15.75" thickBot="1" x14ac:dyDescent="0.3">
      <c r="B12" s="20">
        <f>MATCH("banán",B3:B9,0)</f>
        <v>5</v>
      </c>
    </row>
    <row r="14" spans="2:5" ht="15.75" thickBot="1" x14ac:dyDescent="0.3">
      <c r="B14" s="1" t="s">
        <v>42</v>
      </c>
      <c r="C14">
        <v>1</v>
      </c>
    </row>
    <row r="15" spans="2:5" ht="15.75" thickBot="1" x14ac:dyDescent="0.3">
      <c r="B15" s="21">
        <f>MATCH(C14,E3:E9,1)</f>
        <v>7</v>
      </c>
    </row>
    <row r="16" spans="2:5" ht="15.75" thickBot="1" x14ac:dyDescent="0.3">
      <c r="B16" s="21">
        <f>MATCH(C14,E3:E9,0)</f>
        <v>7</v>
      </c>
    </row>
    <row r="17" spans="2:2" ht="15.75" thickBot="1" x14ac:dyDescent="0.3">
      <c r="B17" s="21" t="e">
        <f>MATCH(C14,E3:E9,-1)</f>
        <v>#N/A</v>
      </c>
    </row>
  </sheetData>
  <sortState ref="B3:E9">
    <sortCondition ref="E4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"/>
  <sheetViews>
    <sheetView workbookViewId="0">
      <selection activeCell="C2" sqref="C2"/>
    </sheetView>
  </sheetViews>
  <sheetFormatPr defaultRowHeight="15" x14ac:dyDescent="0.25"/>
  <cols>
    <col min="1" max="1" width="12.7109375" bestFit="1" customWidth="1"/>
    <col min="2" max="2" width="14" bestFit="1" customWidth="1"/>
    <col min="3" max="3" width="11.140625" customWidth="1"/>
    <col min="7" max="7" width="14" bestFit="1" customWidth="1"/>
  </cols>
  <sheetData>
    <row r="1" spans="1:7" ht="15.75" thickBot="1" x14ac:dyDescent="0.3">
      <c r="A1" s="24" t="s">
        <v>43</v>
      </c>
      <c r="B1" s="25" t="s">
        <v>44</v>
      </c>
      <c r="C1" s="26" t="s">
        <v>45</v>
      </c>
      <c r="F1" s="24" t="s">
        <v>45</v>
      </c>
      <c r="G1" s="26" t="s">
        <v>44</v>
      </c>
    </row>
    <row r="2" spans="1:7" x14ac:dyDescent="0.25">
      <c r="A2" t="s">
        <v>46</v>
      </c>
      <c r="B2" t="s">
        <v>53</v>
      </c>
      <c r="C2" t="str">
        <f>INDEX($F$2:$F$4,MATCH(B2,$G$2:$G$4,0))</f>
        <v>Hana</v>
      </c>
      <c r="F2" t="s">
        <v>56</v>
      </c>
      <c r="G2" t="s">
        <v>53</v>
      </c>
    </row>
    <row r="3" spans="1:7" x14ac:dyDescent="0.25">
      <c r="A3" t="s">
        <v>47</v>
      </c>
      <c r="B3" t="s">
        <v>54</v>
      </c>
      <c r="C3" t="str">
        <f t="shared" ref="C3:C8" si="0">INDEX($F$2:$F$4,MATCH(B3,$G$2:$G$4,0))</f>
        <v>Ivan</v>
      </c>
      <c r="F3" t="s">
        <v>57</v>
      </c>
      <c r="G3" t="s">
        <v>54</v>
      </c>
    </row>
    <row r="4" spans="1:7" x14ac:dyDescent="0.25">
      <c r="A4" t="s">
        <v>48</v>
      </c>
      <c r="B4" t="s">
        <v>54</v>
      </c>
      <c r="C4" t="str">
        <f t="shared" si="0"/>
        <v>Ivan</v>
      </c>
      <c r="F4" t="s">
        <v>58</v>
      </c>
      <c r="G4" t="s">
        <v>55</v>
      </c>
    </row>
    <row r="5" spans="1:7" x14ac:dyDescent="0.25">
      <c r="A5" t="s">
        <v>49</v>
      </c>
      <c r="B5" t="s">
        <v>55</v>
      </c>
      <c r="C5" t="str">
        <f t="shared" si="0"/>
        <v>Jana</v>
      </c>
    </row>
    <row r="6" spans="1:7" x14ac:dyDescent="0.25">
      <c r="A6" t="s">
        <v>50</v>
      </c>
      <c r="B6" t="s">
        <v>53</v>
      </c>
      <c r="C6" t="str">
        <f t="shared" si="0"/>
        <v>Hana</v>
      </c>
    </row>
    <row r="7" spans="1:7" x14ac:dyDescent="0.25">
      <c r="A7" t="s">
        <v>51</v>
      </c>
      <c r="B7" t="s">
        <v>54</v>
      </c>
      <c r="C7" t="str">
        <f t="shared" si="0"/>
        <v>Ivan</v>
      </c>
    </row>
    <row r="8" spans="1:7" x14ac:dyDescent="0.25">
      <c r="A8" t="s">
        <v>52</v>
      </c>
      <c r="B8" t="s">
        <v>54</v>
      </c>
      <c r="C8" t="str">
        <f t="shared" si="0"/>
        <v>Ivan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5"/>
  <sheetViews>
    <sheetView workbookViewId="0">
      <selection activeCell="C12" sqref="C12"/>
    </sheetView>
  </sheetViews>
  <sheetFormatPr defaultRowHeight="15" x14ac:dyDescent="0.25"/>
  <cols>
    <col min="2" max="2" width="12.28515625" bestFit="1" customWidth="1"/>
  </cols>
  <sheetData>
    <row r="3" spans="2:9" ht="15.75" thickBot="1" x14ac:dyDescent="0.3"/>
    <row r="4" spans="2:9" ht="15.75" thickBot="1" x14ac:dyDescent="0.3">
      <c r="B4" s="29" t="s">
        <v>31</v>
      </c>
      <c r="C4" s="30">
        <v>30</v>
      </c>
      <c r="D4" s="30">
        <v>20</v>
      </c>
      <c r="E4" s="31">
        <v>10</v>
      </c>
    </row>
    <row r="5" spans="2:9" ht="15.75" thickBot="1" x14ac:dyDescent="0.3">
      <c r="B5" s="32" t="s">
        <v>59</v>
      </c>
      <c r="C5" s="3">
        <v>200</v>
      </c>
      <c r="D5" s="3">
        <v>100</v>
      </c>
      <c r="E5" s="33">
        <v>300</v>
      </c>
      <c r="G5" s="22" t="s">
        <v>66</v>
      </c>
      <c r="H5" s="23">
        <v>3</v>
      </c>
    </row>
    <row r="6" spans="2:9" ht="15.75" thickBot="1" x14ac:dyDescent="0.3">
      <c r="B6" s="34" t="s">
        <v>60</v>
      </c>
      <c r="C6" s="35">
        <v>3</v>
      </c>
      <c r="D6" s="35">
        <v>2</v>
      </c>
      <c r="E6" s="36">
        <v>1</v>
      </c>
    </row>
    <row r="7" spans="2:9" ht="15.75" thickBot="1" x14ac:dyDescent="0.3">
      <c r="G7" s="22" t="s">
        <v>67</v>
      </c>
      <c r="H7" s="23">
        <v>3</v>
      </c>
    </row>
    <row r="8" spans="2:9" ht="15.75" thickBot="1" x14ac:dyDescent="0.3"/>
    <row r="9" spans="2:9" ht="15.75" thickBot="1" x14ac:dyDescent="0.3">
      <c r="B9" s="37" t="s">
        <v>61</v>
      </c>
      <c r="G9" s="38" t="s">
        <v>68</v>
      </c>
      <c r="H9" s="20">
        <f>SUM(C4:INDEX(C4:E6,H5,H7))</f>
        <v>666</v>
      </c>
      <c r="I9" s="39" t="s">
        <v>69</v>
      </c>
    </row>
    <row r="10" spans="2:9" ht="15.75" thickBot="1" x14ac:dyDescent="0.3">
      <c r="B10" s="37" t="s">
        <v>62</v>
      </c>
      <c r="G10" s="1"/>
      <c r="H10" s="28"/>
      <c r="I10" s="27"/>
    </row>
    <row r="11" spans="2:9" ht="15.75" thickBot="1" x14ac:dyDescent="0.3">
      <c r="B11" s="37" t="s">
        <v>63</v>
      </c>
      <c r="G11" s="38" t="s">
        <v>68</v>
      </c>
      <c r="H11" s="40">
        <f>MAX(C4:INDEX(C4:E6,H5,H7))</f>
        <v>300</v>
      </c>
      <c r="I11" s="39" t="s">
        <v>63</v>
      </c>
    </row>
    <row r="12" spans="2:9" ht="15.75" thickBot="1" x14ac:dyDescent="0.3">
      <c r="B12" s="37" t="s">
        <v>64</v>
      </c>
      <c r="G12" s="1"/>
      <c r="H12" s="28"/>
      <c r="I12" s="27"/>
    </row>
    <row r="13" spans="2:9" ht="15.75" thickBot="1" x14ac:dyDescent="0.3">
      <c r="B13" s="37" t="s">
        <v>65</v>
      </c>
      <c r="G13" s="38" t="s">
        <v>68</v>
      </c>
      <c r="H13" s="41">
        <f>AVERAGE(C4:INDEX(C4:E6,H5,H7))</f>
        <v>74</v>
      </c>
      <c r="I13" s="39" t="s">
        <v>64</v>
      </c>
    </row>
    <row r="14" spans="2:9" ht="15.75" thickBot="1" x14ac:dyDescent="0.3">
      <c r="G14" s="1"/>
      <c r="H14" s="28"/>
      <c r="I14" s="27"/>
    </row>
    <row r="15" spans="2:9" ht="15.75" thickBot="1" x14ac:dyDescent="0.3">
      <c r="G15" s="38" t="s">
        <v>68</v>
      </c>
      <c r="H15" s="40">
        <f>MIN(C4:INDEX(C4:E6,H5,H7))</f>
        <v>1</v>
      </c>
      <c r="I15" s="39" t="s">
        <v>65</v>
      </c>
    </row>
  </sheetData>
  <dataValidations count="1">
    <dataValidation type="list" allowBlank="1" showInputMessage="1" showErrorMessage="1" sqref="H5 H7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Index</vt:lpstr>
      <vt:lpstr>Match</vt:lpstr>
      <vt:lpstr>Index_Match</vt:lpstr>
      <vt:lpstr>Index a základné funkcie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2016-10-23T17:12:05Z</dcterms:modified>
</cp:coreProperties>
</file>