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bookViews>
    <workbookView xWindow="0" yWindow="0" windowWidth="17280" windowHeight="7032" activeTab="5"/>
  </bookViews>
  <sheets>
    <sheet name="Chart 1" sheetId="1" r:id="rId1"/>
    <sheet name="Chart 2" sheetId="2" r:id="rId2"/>
    <sheet name="Chart 3" sheetId="3" r:id="rId3"/>
    <sheet name="Chart 4" sheetId="4" r:id="rId4"/>
    <sheet name="Chart1" sheetId="6" r:id="rId5"/>
    <sheet name="Chart 5" sheetId="5" r:id="rId6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" i="5" l="1"/>
  <c r="C16" i="5"/>
  <c r="D16" i="5"/>
  <c r="E16" i="5"/>
  <c r="F16" i="5"/>
  <c r="B16" i="5"/>
  <c r="C15" i="5"/>
  <c r="D15" i="5"/>
  <c r="E15" i="5"/>
  <c r="F15" i="5"/>
  <c r="G15" i="5"/>
  <c r="B15" i="5"/>
  <c r="C13" i="5"/>
  <c r="D13" i="5"/>
  <c r="E13" i="5"/>
  <c r="F13" i="5"/>
  <c r="G13" i="5"/>
  <c r="B13" i="5"/>
  <c r="H3" i="5"/>
  <c r="H4" i="5"/>
  <c r="H5" i="5"/>
  <c r="H6" i="5"/>
  <c r="H7" i="5"/>
  <c r="H8" i="5"/>
  <c r="H9" i="5"/>
  <c r="H10" i="5"/>
  <c r="H2" i="5"/>
  <c r="G3" i="5"/>
  <c r="G4" i="5"/>
  <c r="G5" i="5"/>
  <c r="G6" i="5"/>
  <c r="G7" i="5"/>
  <c r="G8" i="5"/>
  <c r="G9" i="5"/>
  <c r="G10" i="5"/>
  <c r="G2" i="5"/>
  <c r="H8" i="1" l="1"/>
  <c r="H9" i="1"/>
  <c r="H10" i="1"/>
  <c r="H11" i="1"/>
  <c r="H7" i="1"/>
  <c r="G8" i="1"/>
  <c r="G9" i="1"/>
  <c r="G10" i="1"/>
  <c r="G11" i="1"/>
  <c r="G7" i="1"/>
  <c r="D12" i="1"/>
  <c r="E12" i="1"/>
  <c r="F12" i="1"/>
  <c r="C12" i="1"/>
  <c r="G11" i="5" l="1"/>
  <c r="E16" i="4"/>
  <c r="E15" i="4"/>
  <c r="E14" i="4"/>
  <c r="E13" i="4"/>
  <c r="E12" i="4"/>
  <c r="E24" i="3"/>
  <c r="D24" i="3"/>
  <c r="C24" i="3"/>
  <c r="F23" i="3"/>
  <c r="F20" i="3"/>
  <c r="F21" i="3"/>
  <c r="F22" i="3"/>
  <c r="F19" i="3"/>
</calcChain>
</file>

<file path=xl/sharedStrings.xml><?xml version="1.0" encoding="utf-8"?>
<sst xmlns="http://schemas.openxmlformats.org/spreadsheetml/2006/main" count="120" uniqueCount="115">
  <si>
    <t>NITRA</t>
  </si>
  <si>
    <t>KOŠICE</t>
  </si>
  <si>
    <t>ŽILINA</t>
  </si>
  <si>
    <t>ZVOLEN</t>
  </si>
  <si>
    <t>Computer</t>
  </si>
  <si>
    <t>Life</t>
  </si>
  <si>
    <t>Gamer</t>
  </si>
  <si>
    <t>PC Partner</t>
  </si>
  <si>
    <t>Wifiny</t>
  </si>
  <si>
    <t>SR</t>
  </si>
  <si>
    <t>xxxx</t>
  </si>
  <si>
    <t>Petra</t>
  </si>
  <si>
    <t>Karol</t>
  </si>
  <si>
    <t>Jožko</t>
  </si>
  <si>
    <t>Janko</t>
  </si>
  <si>
    <t>Iveta</t>
  </si>
  <si>
    <t>Pavol</t>
  </si>
  <si>
    <t>Iva</t>
  </si>
  <si>
    <t>Peter</t>
  </si>
  <si>
    <t>Marika</t>
  </si>
  <si>
    <t>(in pieces)</t>
  </si>
  <si>
    <t>Magazine names</t>
  </si>
  <si>
    <t>Overall</t>
  </si>
  <si>
    <t>Average</t>
  </si>
  <si>
    <t>TASKS 1:</t>
  </si>
  <si>
    <t>1. Calculate the number of sold magazines for individual cities.</t>
  </si>
  <si>
    <t>3. Calculate average sale for each magazine.</t>
  </si>
  <si>
    <t>4. Modify the table according to your own idea.</t>
  </si>
  <si>
    <t xml:space="preserve">5. Create a column chart for towns NR, KE, ZA and for first four magazines. </t>
  </si>
  <si>
    <t xml:space="preserve">     Place it under the table.</t>
  </si>
  <si>
    <t>7. Add names of the axis x and y.</t>
  </si>
  <si>
    <t>TASKS 2:</t>
  </si>
  <si>
    <t>2. Add chart title and edit legend (full names of magazines must be visible).</t>
  </si>
  <si>
    <t xml:space="preserve">3.Add data labels in percentage. </t>
  </si>
  <si>
    <t>4. Pull the biggest slice and change its color to black.</t>
  </si>
  <si>
    <t xml:space="preserve">5. Edit chart area with shadowing. </t>
  </si>
  <si>
    <t>Education</t>
  </si>
  <si>
    <t>The number of responses</t>
  </si>
  <si>
    <t>Primary</t>
  </si>
  <si>
    <t>Apprenticeship</t>
  </si>
  <si>
    <t>Secondary without graduation</t>
  </si>
  <si>
    <t>Secondary with graduation</t>
  </si>
  <si>
    <t>Higher</t>
  </si>
  <si>
    <t>TASKS:</t>
  </si>
  <si>
    <t>1. Create pie chart from values in table.</t>
  </si>
  <si>
    <t>2. Add chart title ´´Education´´.</t>
  </si>
  <si>
    <t>3. Change chart legend font - Arial, blue colour, all letters big.</t>
  </si>
  <si>
    <t>4. Move legend under the chart.</t>
  </si>
  <si>
    <t>5. Change colour of the slice Secondary with graduation to yellow.</t>
  </si>
  <si>
    <t>6. Pull primary education a few millimeters below.</t>
  </si>
  <si>
    <t>7. Change the colour of chart area.</t>
  </si>
  <si>
    <t>8. Add an arrow from automatic shapes to biggest slice of the chart.</t>
  </si>
  <si>
    <t>10. Add numeral values labels.</t>
  </si>
  <si>
    <t>Create a column chart of data from table.</t>
  </si>
  <si>
    <r>
      <t xml:space="preserve"> (</t>
    </r>
    <r>
      <rPr>
        <b/>
        <sz val="10"/>
        <color indexed="10"/>
        <rFont val="Arial CE"/>
        <family val="2"/>
        <charset val="238"/>
      </rPr>
      <t>years on X axis!</t>
    </r>
    <r>
      <rPr>
        <b/>
        <sz val="10"/>
        <rFont val="Arial CE"/>
        <family val="2"/>
        <charset val="238"/>
      </rPr>
      <t>)</t>
    </r>
  </si>
  <si>
    <t>Edit chart follows:</t>
  </si>
  <si>
    <t>- add title and names of the axis x and y,</t>
  </si>
  <si>
    <t>- change the colour of first series to red,</t>
  </si>
  <si>
    <t>- change series of SR with picture,</t>
  </si>
  <si>
    <t>- indicate the highest percentage of unemployment with free text and arrow,</t>
  </si>
  <si>
    <t>- change title font - size 12, red colour,</t>
  </si>
  <si>
    <t>- change the colour of chart area,</t>
  </si>
  <si>
    <t>- remove data about EU 27,</t>
  </si>
  <si>
    <t>Unemployment in Central Europe</t>
  </si>
  <si>
    <t>(in %)</t>
  </si>
  <si>
    <t>CR</t>
  </si>
  <si>
    <t>Hungary</t>
  </si>
  <si>
    <t>Poland</t>
  </si>
  <si>
    <t>EU 27</t>
  </si>
  <si>
    <t xml:space="preserve">Create a pie chart of data from table. </t>
  </si>
  <si>
    <t>Use quarterly data (last column).</t>
  </si>
  <si>
    <t xml:space="preserve">- change the colour of biggest slice to red, </t>
  </si>
  <si>
    <t>- indicate the smallest slice with free text and arrow</t>
  </si>
  <si>
    <t>- enlarge title - size 14 and change colour to green,</t>
  </si>
  <si>
    <t>- pull the second biggest slice and fill it with picture.</t>
  </si>
  <si>
    <t>Baked goods selling</t>
  </si>
  <si>
    <t xml:space="preserve"> 1.Q  2010</t>
  </si>
  <si>
    <t>January</t>
  </si>
  <si>
    <t>February</t>
  </si>
  <si>
    <t>March</t>
  </si>
  <si>
    <t>Sum</t>
  </si>
  <si>
    <t>Caraway bread</t>
  </si>
  <si>
    <t>White bread</t>
  </si>
  <si>
    <t>Buns</t>
  </si>
  <si>
    <t>Rolls</t>
  </si>
  <si>
    <t>Pastry</t>
  </si>
  <si>
    <t>Name</t>
  </si>
  <si>
    <t>1.test</t>
  </si>
  <si>
    <t>2.test</t>
  </si>
  <si>
    <t>3.test</t>
  </si>
  <si>
    <t>4.test</t>
  </si>
  <si>
    <t>5.test</t>
  </si>
  <si>
    <t>Sum of all points</t>
  </si>
  <si>
    <t>Successful</t>
  </si>
  <si>
    <t>Minimum</t>
  </si>
  <si>
    <t>Maximum</t>
  </si>
  <si>
    <t>Summary</t>
  </si>
  <si>
    <t xml:space="preserve"> 1. Calculate successfull of every pupil (G2/G11).</t>
  </si>
  <si>
    <t xml:space="preserve"> 2. Find average, minimum and maximum for values </t>
  </si>
  <si>
    <t xml:space="preserve">      in columns B, C, D, E, F and G.</t>
  </si>
  <si>
    <t xml:space="preserve"> 3. Create column chart from tests (A1:F10).</t>
  </si>
  <si>
    <t xml:space="preserve"> 4. Add title and names of the axis x and y.</t>
  </si>
  <si>
    <t xml:space="preserve"> 5. Indicate the smallest column with free text and arrow.</t>
  </si>
  <si>
    <t xml:space="preserve"> 6. Fill the highest column with picture. </t>
  </si>
  <si>
    <t xml:space="preserve"> 7. Add numeral values to all columns.</t>
  </si>
  <si>
    <t xml:space="preserve"> 8. Change the colour of chart area.</t>
  </si>
  <si>
    <t xml:space="preserve"> 9. Create pie chart from values in column H.</t>
  </si>
  <si>
    <t>10. Add chart title and percentage values.</t>
  </si>
  <si>
    <t>11. Place the chart on a new sheet.</t>
  </si>
  <si>
    <t xml:space="preserve">12. Create the line chart from values in column G. </t>
  </si>
  <si>
    <t>Sales of magazines in selected cities in 2019.</t>
  </si>
  <si>
    <t>Sum year 2019</t>
  </si>
  <si>
    <t>2. Calculate the number of sold magazines in year 2019.</t>
  </si>
  <si>
    <t>6. Add chart title ´´SALES OF MAGAZINES 2019´´.</t>
  </si>
  <si>
    <t>1. Create pie chart from values in column "Sum year 2019".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</si>
</sst>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sz val="10"/>
      <name val="MS Sans Serif"/>
      <family val="2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1"/>
      <color theme="5" tint="-0.499984740745262"/>
      <name val="Calibri"/>
      <family val="2"/>
      <charset val="238"/>
      <scheme val="minor"/>
    </font>
    <font>
      <i/>
      <sz val="10"/>
      <color indexed="10"/>
      <name val="Arial CE"/>
      <family val="2"/>
      <charset val="238"/>
    </font>
    <font>
      <b/>
      <sz val="12"/>
      <name val="Arial CE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</cellStyleXfs>
  <cellXfs count="107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5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5" fillId="0" borderId="15" xfId="0" applyFon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5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20" xfId="0" applyBorder="1"/>
    <xf numFmtId="164" fontId="0" fillId="0" borderId="20" xfId="0" applyNumberFormat="1" applyBorder="1"/>
    <xf numFmtId="0" fontId="0" fillId="0" borderId="0" xfId="0" applyAlignment="1">
      <alignment horizontal="center"/>
    </xf>
    <xf numFmtId="0" fontId="0" fillId="4" borderId="0" xfId="0" applyFill="1" applyProtection="1">
      <protection locked="0"/>
    </xf>
    <xf numFmtId="0" fontId="0" fillId="0" borderId="0" xfId="0" applyProtection="1">
      <protection locked="0"/>
    </xf>
    <xf numFmtId="0" fontId="5" fillId="5" borderId="0" xfId="0" applyFont="1" applyFill="1" applyBorder="1"/>
    <xf numFmtId="0" fontId="0" fillId="5" borderId="0" xfId="0" applyFill="1"/>
    <xf numFmtId="0" fontId="3" fillId="5" borderId="0" xfId="0" applyFont="1" applyFill="1"/>
    <xf numFmtId="0" fontId="3" fillId="0" borderId="0" xfId="0" applyFont="1"/>
    <xf numFmtId="0" fontId="0" fillId="6" borderId="10" xfId="0" applyFill="1" applyBorder="1"/>
    <xf numFmtId="0" fontId="0" fillId="6" borderId="15" xfId="0" applyFill="1" applyBorder="1"/>
    <xf numFmtId="0" fontId="0" fillId="6" borderId="5" xfId="0" applyFill="1" applyBorder="1"/>
    <xf numFmtId="0" fontId="3" fillId="7" borderId="1" xfId="0" applyFont="1" applyFill="1" applyBorder="1"/>
    <xf numFmtId="0" fontId="3" fillId="7" borderId="25" xfId="0" applyFont="1" applyFill="1" applyBorder="1"/>
    <xf numFmtId="0" fontId="0" fillId="5" borderId="24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9" fillId="0" borderId="0" xfId="0" applyFont="1"/>
    <xf numFmtId="0" fontId="0" fillId="0" borderId="23" xfId="0" applyBorder="1"/>
    <xf numFmtId="0" fontId="9" fillId="0" borderId="34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3" xfId="0" applyFont="1" applyBorder="1"/>
    <xf numFmtId="0" fontId="9" fillId="0" borderId="35" xfId="0" applyFont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35" xfId="0" applyNumberFormat="1" applyBorder="1" applyAlignment="1">
      <alignment horizontal="center"/>
    </xf>
    <xf numFmtId="0" fontId="9" fillId="0" borderId="14" xfId="0" applyFont="1" applyBorder="1"/>
    <xf numFmtId="0" fontId="0" fillId="0" borderId="3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3" xfId="0" applyBorder="1" applyAlignment="1">
      <alignment horizontal="center"/>
    </xf>
    <xf numFmtId="2" fontId="0" fillId="0" borderId="34" xfId="0" applyNumberFormat="1" applyBorder="1" applyAlignment="1">
      <alignment horizontal="center"/>
    </xf>
    <xf numFmtId="0" fontId="9" fillId="0" borderId="37" xfId="0" applyFont="1" applyFill="1" applyBorder="1"/>
    <xf numFmtId="0" fontId="0" fillId="0" borderId="38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164" fontId="0" fillId="0" borderId="37" xfId="0" applyNumberFormat="1" applyFill="1" applyBorder="1" applyAlignment="1">
      <alignment horizontal="center"/>
    </xf>
    <xf numFmtId="0" fontId="6" fillId="5" borderId="26" xfId="0" applyFont="1" applyFill="1" applyBorder="1"/>
    <xf numFmtId="0" fontId="7" fillId="5" borderId="27" xfId="0" applyFont="1" applyFill="1" applyBorder="1"/>
    <xf numFmtId="0" fontId="7" fillId="5" borderId="28" xfId="0" applyFont="1" applyFill="1" applyBorder="1"/>
    <xf numFmtId="0" fontId="7" fillId="5" borderId="29" xfId="0" applyFont="1" applyFill="1" applyBorder="1"/>
    <xf numFmtId="0" fontId="7" fillId="5" borderId="0" xfId="0" applyFont="1" applyFill="1" applyBorder="1"/>
    <xf numFmtId="0" fontId="7" fillId="5" borderId="30" xfId="0" applyFont="1" applyFill="1" applyBorder="1"/>
    <xf numFmtId="0" fontId="8" fillId="5" borderId="29" xfId="0" applyFont="1" applyFill="1" applyBorder="1"/>
    <xf numFmtId="0" fontId="7" fillId="5" borderId="29" xfId="0" quotePrefix="1" applyFont="1" applyFill="1" applyBorder="1"/>
    <xf numFmtId="0" fontId="8" fillId="5" borderId="31" xfId="0" quotePrefix="1" applyFont="1" applyFill="1" applyBorder="1"/>
    <xf numFmtId="0" fontId="7" fillId="5" borderId="32" xfId="0" applyFont="1" applyFill="1" applyBorder="1"/>
    <xf numFmtId="0" fontId="7" fillId="5" borderId="33" xfId="0" applyFont="1" applyFill="1" applyBorder="1"/>
    <xf numFmtId="0" fontId="10" fillId="0" borderId="0" xfId="0" applyFont="1"/>
    <xf numFmtId="0" fontId="11" fillId="0" borderId="0" xfId="0" applyFont="1"/>
    <xf numFmtId="0" fontId="7" fillId="0" borderId="0" xfId="0" applyFont="1"/>
    <xf numFmtId="0" fontId="1" fillId="3" borderId="11" xfId="3" applyBorder="1"/>
    <xf numFmtId="0" fontId="7" fillId="5" borderId="26" xfId="0" applyFont="1" applyFill="1" applyBorder="1"/>
    <xf numFmtId="0" fontId="7" fillId="5" borderId="31" xfId="0" quotePrefix="1" applyFont="1" applyFill="1" applyBorder="1"/>
    <xf numFmtId="0" fontId="12" fillId="2" borderId="41" xfId="2" applyFont="1" applyBorder="1" applyAlignment="1">
      <alignment horizontal="center" vertical="center"/>
    </xf>
    <xf numFmtId="0" fontId="2" fillId="2" borderId="12" xfId="2" applyFont="1" applyBorder="1" applyAlignment="1"/>
    <xf numFmtId="0" fontId="7" fillId="8" borderId="11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 wrapText="1"/>
    </xf>
    <xf numFmtId="0" fontId="10" fillId="9" borderId="11" xfId="0" applyFont="1" applyFill="1" applyBorder="1"/>
    <xf numFmtId="0" fontId="8" fillId="10" borderId="11" xfId="0" applyFont="1" applyFill="1" applyBorder="1"/>
    <xf numFmtId="10" fontId="8" fillId="0" borderId="11" xfId="1" applyNumberFormat="1" applyFont="1" applyBorder="1"/>
    <xf numFmtId="0" fontId="7" fillId="8" borderId="11" xfId="0" applyFont="1" applyFill="1" applyBorder="1" applyAlignment="1">
      <alignment horizontal="center"/>
    </xf>
    <xf numFmtId="0" fontId="0" fillId="0" borderId="11" xfId="0" applyFill="1" applyBorder="1"/>
    <xf numFmtId="0" fontId="13" fillId="0" borderId="11" xfId="0" applyFont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2" fontId="7" fillId="0" borderId="11" xfId="0" applyNumberFormat="1" applyFont="1" applyFill="1" applyBorder="1" applyAlignment="1">
      <alignment horizontal="right"/>
    </xf>
    <xf numFmtId="0" fontId="7" fillId="12" borderId="11" xfId="0" applyFont="1" applyFill="1" applyBorder="1" applyAlignment="1">
      <alignment horizontal="center"/>
    </xf>
    <xf numFmtId="0" fontId="13" fillId="0" borderId="11" xfId="0" applyFont="1" applyBorder="1" applyAlignment="1">
      <alignment horizontal="center" vertical="center" wrapText="1"/>
    </xf>
    <xf numFmtId="0" fontId="7" fillId="13" borderId="11" xfId="0" applyFont="1" applyFill="1" applyBorder="1" applyAlignment="1">
      <alignment horizontal="center"/>
    </xf>
    <xf numFmtId="1" fontId="7" fillId="8" borderId="11" xfId="0" applyNumberFormat="1" applyFont="1" applyFill="1" applyBorder="1" applyAlignment="1">
      <alignment horizontal="center"/>
    </xf>
    <xf numFmtId="1" fontId="7" fillId="11" borderId="11" xfId="0" applyNumberFormat="1" applyFont="1" applyFill="1" applyBorder="1" applyAlignment="1">
      <alignment horizontal="center"/>
    </xf>
    <xf numFmtId="0" fontId="0" fillId="0" borderId="39" xfId="0" applyFill="1" applyBorder="1"/>
    <xf numFmtId="0" fontId="7" fillId="5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0" fillId="0" borderId="0" xfId="0" applyFill="1"/>
    <xf numFmtId="0" fontId="0" fillId="3" borderId="11" xfId="3" applyFont="1" applyBorder="1"/>
    <xf numFmtId="0" fontId="0" fillId="0" borderId="0" xfId="0" applyFill="1" applyBorder="1"/>
    <xf numFmtId="0" fontId="0" fillId="0" borderId="0" xfId="0" applyBorder="1"/>
    <xf numFmtId="0" fontId="7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top"/>
    </xf>
    <xf numFmtId="0" fontId="3" fillId="0" borderId="0" xfId="0" applyFont="1" applyFill="1"/>
    <xf numFmtId="0" fontId="5" fillId="0" borderId="0" xfId="0" applyFont="1" applyAlignment="1">
      <alignment horizontal="center"/>
    </xf>
    <xf numFmtId="0" fontId="0" fillId="0" borderId="0" xfId="0" applyBorder="1" applyAlignment="1">
      <alignment horizontal="left" wrapText="1"/>
    </xf>
  </cellXfs>
  <cellStyles count="4">
    <cellStyle name="40% - Accent3" xfId="3" builtinId="39"/>
    <cellStyle name="60% - Accent2" xfId="2" builtinId="36"/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chartsheet" Target="chartsheets/sheet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 of magazines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1'!$C$6</c:f>
              <c:strCache>
                <c:ptCount val="1"/>
                <c:pt idx="0">
                  <c:v>NITRA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1'!$B$7:$B$10</c:f>
              <c:strCache>
                <c:ptCount val="4"/>
                <c:pt idx="0">
                  <c:v>Computer</c:v>
                </c:pt>
                <c:pt idx="1">
                  <c:v>Life</c:v>
                </c:pt>
                <c:pt idx="2">
                  <c:v>Gamer</c:v>
                </c:pt>
                <c:pt idx="3">
                  <c:v>PC Partner</c:v>
                </c:pt>
              </c:strCache>
            </c:strRef>
          </c:cat>
          <c:val>
            <c:numRef>
              <c:f>'Chart 1'!$C$7:$C$10</c:f>
              <c:numCache>
                <c:formatCode>General</c:formatCode>
                <c:ptCount val="4"/>
                <c:pt idx="0">
                  <c:v>1587</c:v>
                </c:pt>
                <c:pt idx="1">
                  <c:v>236</c:v>
                </c:pt>
                <c:pt idx="2">
                  <c:v>1596</c:v>
                </c:pt>
                <c:pt idx="3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7-408F-AB04-1F6A678EB772}"/>
            </c:ext>
          </c:extLst>
        </c:ser>
        <c:ser>
          <c:idx val="1"/>
          <c:order val="1"/>
          <c:tx>
            <c:strRef>
              <c:f>'Chart 1'!$D$6</c:f>
              <c:strCache>
                <c:ptCount val="1"/>
                <c:pt idx="0">
                  <c:v>KOŠICE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'Chart 1'!$B$7:$B$10</c:f>
              <c:strCache>
                <c:ptCount val="4"/>
                <c:pt idx="0">
                  <c:v>Computer</c:v>
                </c:pt>
                <c:pt idx="1">
                  <c:v>Life</c:v>
                </c:pt>
                <c:pt idx="2">
                  <c:v>Gamer</c:v>
                </c:pt>
                <c:pt idx="3">
                  <c:v>PC Partner</c:v>
                </c:pt>
              </c:strCache>
            </c:strRef>
          </c:cat>
          <c:val>
            <c:numRef>
              <c:f>'Chart 1'!$D$7:$D$10</c:f>
              <c:numCache>
                <c:formatCode>General</c:formatCode>
                <c:ptCount val="4"/>
                <c:pt idx="0">
                  <c:v>587</c:v>
                </c:pt>
                <c:pt idx="1">
                  <c:v>4587</c:v>
                </c:pt>
                <c:pt idx="2">
                  <c:v>5263</c:v>
                </c:pt>
                <c:pt idx="3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7-408F-AB04-1F6A678EB772}"/>
            </c:ext>
          </c:extLst>
        </c:ser>
        <c:ser>
          <c:idx val="2"/>
          <c:order val="2"/>
          <c:tx>
            <c:strRef>
              <c:f>'Chart 1'!$E$6</c:f>
              <c:strCache>
                <c:ptCount val="1"/>
                <c:pt idx="0">
                  <c:v>ŽILINA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'Chart 1'!$B$7:$B$10</c:f>
              <c:strCache>
                <c:ptCount val="4"/>
                <c:pt idx="0">
                  <c:v>Computer</c:v>
                </c:pt>
                <c:pt idx="1">
                  <c:v>Life</c:v>
                </c:pt>
                <c:pt idx="2">
                  <c:v>Gamer</c:v>
                </c:pt>
                <c:pt idx="3">
                  <c:v>PC Partner</c:v>
                </c:pt>
              </c:strCache>
            </c:strRef>
          </c:cat>
          <c:val>
            <c:numRef>
              <c:f>'Chart 1'!$E$7:$E$10</c:f>
              <c:numCache>
                <c:formatCode>General</c:formatCode>
                <c:ptCount val="4"/>
                <c:pt idx="0">
                  <c:v>6598</c:v>
                </c:pt>
                <c:pt idx="1">
                  <c:v>578</c:v>
                </c:pt>
                <c:pt idx="2">
                  <c:v>625</c:v>
                </c:pt>
                <c:pt idx="3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7-408F-AB04-1F6A678EB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657167"/>
        <c:axId val="1354656751"/>
      </c:barChart>
      <c:catAx>
        <c:axId val="13546571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Magazines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354656751"/>
        <c:crosses val="autoZero"/>
        <c:auto val="1"/>
        <c:lblAlgn val="ctr"/>
        <c:lblOffset val="100"/>
        <c:noMultiLvlLbl val="0"/>
      </c:catAx>
      <c:valAx>
        <c:axId val="1354656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pieces sold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354657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'Chart 1'!$G$6</c:f>
              <c:strCache>
                <c:ptCount val="1"/>
                <c:pt idx="0">
                  <c:v>Sum year 2019</c:v>
                </c:pt>
              </c:strCache>
            </c:strRef>
          </c:tx>
          <c:dPt>
            <c:idx val="0"/>
            <c:bubble3D val="0"/>
            <c:explosion val="22"/>
            <c:spPr>
              <a:solidFill>
                <a:schemeClr val="tx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86-4D23-B45B-BFD26DCAEF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'Chart 1'!$B$7:$B$11</c:f>
              <c:strCache>
                <c:ptCount val="5"/>
                <c:pt idx="0">
                  <c:v>Computer</c:v>
                </c:pt>
                <c:pt idx="1">
                  <c:v>Life</c:v>
                </c:pt>
                <c:pt idx="2">
                  <c:v>Gamer</c:v>
                </c:pt>
                <c:pt idx="3">
                  <c:v>PC Partner</c:v>
                </c:pt>
                <c:pt idx="4">
                  <c:v>Wifiny</c:v>
                </c:pt>
              </c:strCache>
            </c:strRef>
          </c:cat>
          <c:val>
            <c:numRef>
              <c:f>'Chart 1'!$G$7:$G$11</c:f>
              <c:numCache>
                <c:formatCode>General</c:formatCode>
                <c:ptCount val="5"/>
                <c:pt idx="0">
                  <c:v>14026</c:v>
                </c:pt>
                <c:pt idx="1">
                  <c:v>11990</c:v>
                </c:pt>
                <c:pt idx="2">
                  <c:v>8159</c:v>
                </c:pt>
                <c:pt idx="3">
                  <c:v>1913</c:v>
                </c:pt>
                <c:pt idx="4">
                  <c:v>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6-4D23-B45B-BFD26DCAEF1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0"/>
            <a:lumOff val="100000"/>
          </a:schemeClr>
        </a:gs>
        <a:gs pos="35000">
          <a:schemeClr val="accent3">
            <a:lumMod val="0"/>
            <a:lumOff val="100000"/>
          </a:schemeClr>
        </a:gs>
        <a:gs pos="100000">
          <a:schemeClr val="accent3">
            <a:lumMod val="100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Education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0228638086905804"/>
          <c:w val="0.96111111111111114"/>
          <c:h val="0.38636410032079321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38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1A93-4C79-8290-9375C31954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A93-4C79-8290-9375C31954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'Chart 2'!$N$5:$N$9</c:f>
              <c:strCache>
                <c:ptCount val="5"/>
                <c:pt idx="0">
                  <c:v>Primary</c:v>
                </c:pt>
                <c:pt idx="1">
                  <c:v>Apprenticeship</c:v>
                </c:pt>
                <c:pt idx="2">
                  <c:v>Secondary without graduation</c:v>
                </c:pt>
                <c:pt idx="3">
                  <c:v>Secondary with graduation</c:v>
                </c:pt>
                <c:pt idx="4">
                  <c:v>Higher</c:v>
                </c:pt>
              </c:strCache>
            </c:strRef>
          </c:cat>
          <c:val>
            <c:numRef>
              <c:f>'Chart 2'!$O$5:$O$9</c:f>
              <c:numCache>
                <c:formatCode>General</c:formatCode>
                <c:ptCount val="5"/>
                <c:pt idx="0">
                  <c:v>33</c:v>
                </c:pt>
                <c:pt idx="1">
                  <c:v>44</c:v>
                </c:pt>
                <c:pt idx="2">
                  <c:v>72</c:v>
                </c:pt>
                <c:pt idx="3">
                  <c:v>43</c:v>
                </c:pt>
                <c:pt idx="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3-4C79-8290-9375C3195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cap="all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rgbClr val="FF0000"/>
                </a:solidFill>
              </a:rPr>
              <a:t>Unemployment in CE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3'!$B$19</c:f>
              <c:strCache>
                <c:ptCount val="1"/>
                <c:pt idx="0">
                  <c:v>CR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'Chart 3'!$C$18:$E$18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'Chart 3'!$C$19:$E$19</c:f>
              <c:numCache>
                <c:formatCode>General</c:formatCode>
                <c:ptCount val="3"/>
                <c:pt idx="0">
                  <c:v>7.5</c:v>
                </c:pt>
                <c:pt idx="1">
                  <c:v>7.9</c:v>
                </c:pt>
                <c:pt idx="2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C-4266-AF39-1017FCEB62AD}"/>
            </c:ext>
          </c:extLst>
        </c:ser>
        <c:ser>
          <c:idx val="1"/>
          <c:order val="1"/>
          <c:tx>
            <c:strRef>
              <c:f>'Chart 3'!$B$20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'Chart 3'!$C$18:$E$18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'Chart 3'!$C$20:$E$20</c:f>
              <c:numCache>
                <c:formatCode>General</c:formatCode>
                <c:ptCount val="3"/>
                <c:pt idx="0">
                  <c:v>9.5</c:v>
                </c:pt>
                <c:pt idx="1">
                  <c:v>10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C-4266-AF39-1017FCEB62AD}"/>
            </c:ext>
          </c:extLst>
        </c:ser>
        <c:ser>
          <c:idx val="2"/>
          <c:order val="2"/>
          <c:tx>
            <c:strRef>
              <c:f>'Chart 3'!$B$21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'Chart 3'!$C$18:$E$18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'Chart 3'!$C$21:$E$21</c:f>
              <c:numCache>
                <c:formatCode>General</c:formatCode>
                <c:ptCount val="3"/>
                <c:pt idx="0">
                  <c:v>9</c:v>
                </c:pt>
                <c:pt idx="1">
                  <c:v>9.5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6C-4266-AF39-1017FCEB62AD}"/>
            </c:ext>
          </c:extLst>
        </c:ser>
        <c:ser>
          <c:idx val="3"/>
          <c:order val="3"/>
          <c:tx>
            <c:strRef>
              <c:f>'Chart 3'!$B$22</c:f>
              <c:strCache>
                <c:ptCount val="1"/>
                <c:pt idx="0">
                  <c:v>SR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numRef>
              <c:f>'Chart 3'!$C$18:$E$18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'Chart 3'!$C$22:$E$22</c:f>
              <c:numCache>
                <c:formatCode>General</c:formatCode>
                <c:ptCount val="3"/>
                <c:pt idx="0">
                  <c:v>13.1</c:v>
                </c:pt>
                <c:pt idx="1">
                  <c:v>13.9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6C-4266-AF39-1017FCEB62AD}"/>
            </c:ext>
          </c:extLst>
        </c:ser>
        <c:ser>
          <c:idx val="4"/>
          <c:order val="4"/>
          <c:tx>
            <c:strRef>
              <c:f>'Chart 3'!$B$23</c:f>
              <c:strCache>
                <c:ptCount val="1"/>
                <c:pt idx="0">
                  <c:v>EU 27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'Chart 3'!$C$18:$E$18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'Chart 3'!$C$23:$E$23</c:f>
              <c:numCache>
                <c:formatCode>General</c:formatCode>
                <c:ptCount val="3"/>
                <c:pt idx="0">
                  <c:v>8.5</c:v>
                </c:pt>
                <c:pt idx="1">
                  <c:v>9.1999999999999993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6C-4266-AF39-1017FCEB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3681936"/>
        <c:axId val="323683184"/>
      </c:barChart>
      <c:catAx>
        <c:axId val="323681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23683184"/>
        <c:crosses val="autoZero"/>
        <c:auto val="1"/>
        <c:lblAlgn val="ctr"/>
        <c:lblOffset val="100"/>
        <c:noMultiLvlLbl val="0"/>
      </c:catAx>
      <c:valAx>
        <c:axId val="32368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unemployment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2368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gradFill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3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3">
                    <a:lumMod val="50000"/>
                  </a:schemeClr>
                </a:solidFill>
              </a:rPr>
              <a:t>Baked goods selling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explosion val="23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82-475C-ADED-316B4C636D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8D82-475C-ADED-316B4C636D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'Chart 4'!$A$12:$A$16</c:f>
              <c:strCache>
                <c:ptCount val="5"/>
                <c:pt idx="0">
                  <c:v>Caraway bread</c:v>
                </c:pt>
                <c:pt idx="1">
                  <c:v>White bread</c:v>
                </c:pt>
                <c:pt idx="2">
                  <c:v>Buns</c:v>
                </c:pt>
                <c:pt idx="3">
                  <c:v>Rolls</c:v>
                </c:pt>
                <c:pt idx="4">
                  <c:v>Pastry</c:v>
                </c:pt>
              </c:strCache>
            </c:strRef>
          </c:cat>
          <c:val>
            <c:numRef>
              <c:f>'Chart 4'!$E$12:$E$16</c:f>
              <c:numCache>
                <c:formatCode>General</c:formatCode>
                <c:ptCount val="5"/>
                <c:pt idx="0">
                  <c:v>1183</c:v>
                </c:pt>
                <c:pt idx="1">
                  <c:v>913</c:v>
                </c:pt>
                <c:pt idx="2">
                  <c:v>2041</c:v>
                </c:pt>
                <c:pt idx="3">
                  <c:v>1904</c:v>
                </c:pt>
                <c:pt idx="4">
                  <c:v>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2-475C-ADED-316B4C636D8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'Chart 5'!$H$1</c:f>
              <c:strCache>
                <c:ptCount val="1"/>
                <c:pt idx="0">
                  <c:v>Successful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80C-4A47-8A8D-8551184E18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80C-4A47-8A8D-8551184E18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80C-4A47-8A8D-8551184E18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80C-4A47-8A8D-8551184E186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80C-4A47-8A8D-8551184E186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380C-4A47-8A8D-8551184E186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380C-4A47-8A8D-8551184E186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380C-4A47-8A8D-8551184E186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380C-4A47-8A8D-8551184E18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'Chart 5'!$A$2:$A$10</c:f>
              <c:strCache>
                <c:ptCount val="9"/>
                <c:pt idx="0">
                  <c:v>Petra</c:v>
                </c:pt>
                <c:pt idx="1">
                  <c:v>Karol</c:v>
                </c:pt>
                <c:pt idx="2">
                  <c:v>Jožko</c:v>
                </c:pt>
                <c:pt idx="3">
                  <c:v>Janko</c:v>
                </c:pt>
                <c:pt idx="4">
                  <c:v>Iveta</c:v>
                </c:pt>
                <c:pt idx="5">
                  <c:v>Pavol</c:v>
                </c:pt>
                <c:pt idx="6">
                  <c:v>Iva</c:v>
                </c:pt>
                <c:pt idx="7">
                  <c:v>Peter</c:v>
                </c:pt>
                <c:pt idx="8">
                  <c:v>Marika</c:v>
                </c:pt>
              </c:strCache>
            </c:strRef>
          </c:cat>
          <c:val>
            <c:numRef>
              <c:f>'Chart 5'!$H$2:$H$10</c:f>
              <c:numCache>
                <c:formatCode>0.00%</c:formatCode>
                <c:ptCount val="9"/>
                <c:pt idx="0">
                  <c:v>0.86842105263157898</c:v>
                </c:pt>
                <c:pt idx="1">
                  <c:v>0.79473684210526319</c:v>
                </c:pt>
                <c:pt idx="2">
                  <c:v>0.81052631578947365</c:v>
                </c:pt>
                <c:pt idx="3">
                  <c:v>0.58947368421052626</c:v>
                </c:pt>
                <c:pt idx="4">
                  <c:v>0.60526315789473684</c:v>
                </c:pt>
                <c:pt idx="5">
                  <c:v>0.69473684210526321</c:v>
                </c:pt>
                <c:pt idx="6">
                  <c:v>0.64210526315789473</c:v>
                </c:pt>
                <c:pt idx="7">
                  <c:v>0.73157894736842111</c:v>
                </c:pt>
                <c:pt idx="8">
                  <c:v>0.85263157894736841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80C-4A47-8A8D-8551184E186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Test results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5'!$B$1</c:f>
              <c:strCache>
                <c:ptCount val="1"/>
                <c:pt idx="0">
                  <c:v>1.test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5'!$A$2:$A$10</c:f>
              <c:strCache>
                <c:ptCount val="9"/>
                <c:pt idx="0">
                  <c:v>Petra</c:v>
                </c:pt>
                <c:pt idx="1">
                  <c:v>Karol</c:v>
                </c:pt>
                <c:pt idx="2">
                  <c:v>Jožko</c:v>
                </c:pt>
                <c:pt idx="3">
                  <c:v>Janko</c:v>
                </c:pt>
                <c:pt idx="4">
                  <c:v>Iveta</c:v>
                </c:pt>
                <c:pt idx="5">
                  <c:v>Pavol</c:v>
                </c:pt>
                <c:pt idx="6">
                  <c:v>Iva</c:v>
                </c:pt>
                <c:pt idx="7">
                  <c:v>Peter</c:v>
                </c:pt>
                <c:pt idx="8">
                  <c:v>Marika</c:v>
                </c:pt>
              </c:strCache>
            </c:strRef>
          </c:cat>
          <c:val>
            <c:numRef>
              <c:f>'Chart 5'!$B$2:$B$10</c:f>
              <c:numCache>
                <c:formatCode>General</c:formatCode>
                <c:ptCount val="9"/>
                <c:pt idx="0">
                  <c:v>12</c:v>
                </c:pt>
                <c:pt idx="1">
                  <c:v>11</c:v>
                </c:pt>
                <c:pt idx="2">
                  <c:v>12</c:v>
                </c:pt>
                <c:pt idx="3">
                  <c:v>10</c:v>
                </c:pt>
                <c:pt idx="4">
                  <c:v>8.5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9-4E8C-80EA-C1837FBA122B}"/>
            </c:ext>
          </c:extLst>
        </c:ser>
        <c:ser>
          <c:idx val="1"/>
          <c:order val="1"/>
          <c:tx>
            <c:strRef>
              <c:f>'Chart 5'!$C$1</c:f>
              <c:strCache>
                <c:ptCount val="1"/>
                <c:pt idx="0">
                  <c:v>2.test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5'!$A$2:$A$10</c:f>
              <c:strCache>
                <c:ptCount val="9"/>
                <c:pt idx="0">
                  <c:v>Petra</c:v>
                </c:pt>
                <c:pt idx="1">
                  <c:v>Karol</c:v>
                </c:pt>
                <c:pt idx="2">
                  <c:v>Jožko</c:v>
                </c:pt>
                <c:pt idx="3">
                  <c:v>Janko</c:v>
                </c:pt>
                <c:pt idx="4">
                  <c:v>Iveta</c:v>
                </c:pt>
                <c:pt idx="5">
                  <c:v>Pavol</c:v>
                </c:pt>
                <c:pt idx="6">
                  <c:v>Iva</c:v>
                </c:pt>
                <c:pt idx="7">
                  <c:v>Peter</c:v>
                </c:pt>
                <c:pt idx="8">
                  <c:v>Marika</c:v>
                </c:pt>
              </c:strCache>
            </c:strRef>
          </c:cat>
          <c:val>
            <c:numRef>
              <c:f>'Chart 5'!$C$2:$C$10</c:f>
              <c:numCache>
                <c:formatCode>General</c:formatCode>
                <c:ptCount val="9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11</c:v>
                </c:pt>
                <c:pt idx="7">
                  <c:v>5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9-4E8C-80EA-C1837FBA122B}"/>
            </c:ext>
          </c:extLst>
        </c:ser>
        <c:ser>
          <c:idx val="2"/>
          <c:order val="2"/>
          <c:tx>
            <c:strRef>
              <c:f>'Chart 5'!$D$1</c:f>
              <c:strCache>
                <c:ptCount val="1"/>
                <c:pt idx="0">
                  <c:v>3.test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5'!$A$2:$A$10</c:f>
              <c:strCache>
                <c:ptCount val="9"/>
                <c:pt idx="0">
                  <c:v>Petra</c:v>
                </c:pt>
                <c:pt idx="1">
                  <c:v>Karol</c:v>
                </c:pt>
                <c:pt idx="2">
                  <c:v>Jožko</c:v>
                </c:pt>
                <c:pt idx="3">
                  <c:v>Janko</c:v>
                </c:pt>
                <c:pt idx="4">
                  <c:v>Iveta</c:v>
                </c:pt>
                <c:pt idx="5">
                  <c:v>Pavol</c:v>
                </c:pt>
                <c:pt idx="6">
                  <c:v>Iva</c:v>
                </c:pt>
                <c:pt idx="7">
                  <c:v>Peter</c:v>
                </c:pt>
                <c:pt idx="8">
                  <c:v>Marika</c:v>
                </c:pt>
              </c:strCache>
            </c:strRef>
          </c:cat>
          <c:val>
            <c:numRef>
              <c:f>'Chart 5'!$D$2:$D$10</c:f>
              <c:numCache>
                <c:formatCode>General</c:formatCode>
                <c:ptCount val="9"/>
                <c:pt idx="0">
                  <c:v>17</c:v>
                </c:pt>
                <c:pt idx="1">
                  <c:v>15</c:v>
                </c:pt>
                <c:pt idx="2">
                  <c:v>10</c:v>
                </c:pt>
                <c:pt idx="3">
                  <c:v>12</c:v>
                </c:pt>
                <c:pt idx="4">
                  <c:v>14</c:v>
                </c:pt>
                <c:pt idx="5">
                  <c:v>18</c:v>
                </c:pt>
                <c:pt idx="6">
                  <c:v>9</c:v>
                </c:pt>
                <c:pt idx="7">
                  <c:v>14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29-4E8C-80EA-C1837FBA122B}"/>
            </c:ext>
          </c:extLst>
        </c:ser>
        <c:ser>
          <c:idx val="3"/>
          <c:order val="3"/>
          <c:tx>
            <c:strRef>
              <c:f>'Chart 5'!$E$1</c:f>
              <c:strCache>
                <c:ptCount val="1"/>
                <c:pt idx="0">
                  <c:v>4.test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5'!$A$2:$A$10</c:f>
              <c:strCache>
                <c:ptCount val="9"/>
                <c:pt idx="0">
                  <c:v>Petra</c:v>
                </c:pt>
                <c:pt idx="1">
                  <c:v>Karol</c:v>
                </c:pt>
                <c:pt idx="2">
                  <c:v>Jožko</c:v>
                </c:pt>
                <c:pt idx="3">
                  <c:v>Janko</c:v>
                </c:pt>
                <c:pt idx="4">
                  <c:v>Iveta</c:v>
                </c:pt>
                <c:pt idx="5">
                  <c:v>Pavol</c:v>
                </c:pt>
                <c:pt idx="6">
                  <c:v>Iva</c:v>
                </c:pt>
                <c:pt idx="7">
                  <c:v>Peter</c:v>
                </c:pt>
                <c:pt idx="8">
                  <c:v>Marika</c:v>
                </c:pt>
              </c:strCache>
            </c:strRef>
          </c:cat>
          <c:val>
            <c:numRef>
              <c:f>'Chart 5'!$E$2:$E$10</c:f>
              <c:numCache>
                <c:formatCode>General</c:formatCode>
                <c:ptCount val="9"/>
                <c:pt idx="0">
                  <c:v>13.5</c:v>
                </c:pt>
                <c:pt idx="1">
                  <c:v>12.5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15</c:v>
                </c:pt>
                <c:pt idx="6">
                  <c:v>4</c:v>
                </c:pt>
                <c:pt idx="7">
                  <c:v>12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29-4E8C-80EA-C1837FBA122B}"/>
            </c:ext>
          </c:extLst>
        </c:ser>
        <c:ser>
          <c:idx val="4"/>
          <c:order val="4"/>
          <c:tx>
            <c:strRef>
              <c:f>'Chart 5'!$F$1</c:f>
              <c:strCache>
                <c:ptCount val="1"/>
                <c:pt idx="0">
                  <c:v>5.test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29-4E8C-80EA-C1837FBA12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5'!$A$2:$A$10</c:f>
              <c:strCache>
                <c:ptCount val="9"/>
                <c:pt idx="0">
                  <c:v>Petra</c:v>
                </c:pt>
                <c:pt idx="1">
                  <c:v>Karol</c:v>
                </c:pt>
                <c:pt idx="2">
                  <c:v>Jožko</c:v>
                </c:pt>
                <c:pt idx="3">
                  <c:v>Janko</c:v>
                </c:pt>
                <c:pt idx="4">
                  <c:v>Iveta</c:v>
                </c:pt>
                <c:pt idx="5">
                  <c:v>Pavol</c:v>
                </c:pt>
                <c:pt idx="6">
                  <c:v>Iva</c:v>
                </c:pt>
                <c:pt idx="7">
                  <c:v>Peter</c:v>
                </c:pt>
                <c:pt idx="8">
                  <c:v>Marika</c:v>
                </c:pt>
              </c:strCache>
            </c:strRef>
          </c:cat>
          <c:val>
            <c:numRef>
              <c:f>'Chart 5'!$F$2:$F$10</c:f>
              <c:numCache>
                <c:formatCode>General</c:formatCode>
                <c:ptCount val="9"/>
                <c:pt idx="0">
                  <c:v>28</c:v>
                </c:pt>
                <c:pt idx="1">
                  <c:v>22</c:v>
                </c:pt>
                <c:pt idx="2">
                  <c:v>30</c:v>
                </c:pt>
                <c:pt idx="3">
                  <c:v>17</c:v>
                </c:pt>
                <c:pt idx="4">
                  <c:v>15</c:v>
                </c:pt>
                <c:pt idx="5">
                  <c:v>12</c:v>
                </c:pt>
                <c:pt idx="6">
                  <c:v>28</c:v>
                </c:pt>
                <c:pt idx="7">
                  <c:v>27.5</c:v>
                </c:pt>
                <c:pt idx="8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29-4E8C-80EA-C1837FBA12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13168144"/>
        <c:axId val="1513165232"/>
      </c:barChart>
      <c:catAx>
        <c:axId val="1513168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names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13165232"/>
        <c:crosses val="autoZero"/>
        <c:auto val="1"/>
        <c:lblAlgn val="ctr"/>
        <c:lblOffset val="100"/>
        <c:noMultiLvlLbl val="0"/>
      </c:catAx>
      <c:valAx>
        <c:axId val="151316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points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1316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5'!$G$1</c:f>
              <c:strCache>
                <c:ptCount val="1"/>
                <c:pt idx="0">
                  <c:v>Sum of all points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'Chart 5'!$G$2:$G$10</c:f>
              <c:numCache>
                <c:formatCode>General</c:formatCode>
                <c:ptCount val="9"/>
                <c:pt idx="0">
                  <c:v>82.5</c:v>
                </c:pt>
                <c:pt idx="1">
                  <c:v>75.5</c:v>
                </c:pt>
                <c:pt idx="2">
                  <c:v>77</c:v>
                </c:pt>
                <c:pt idx="3">
                  <c:v>56</c:v>
                </c:pt>
                <c:pt idx="4">
                  <c:v>57.5</c:v>
                </c:pt>
                <c:pt idx="5">
                  <c:v>66</c:v>
                </c:pt>
                <c:pt idx="6">
                  <c:v>61</c:v>
                </c:pt>
                <c:pt idx="7">
                  <c:v>69.5</c:v>
                </c:pt>
                <c:pt idx="8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F-4CBC-A298-09ADD5DAC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03120"/>
        <c:axId val="389697712"/>
      </c:lineChart>
      <c:catAx>
        <c:axId val="389703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9697712"/>
        <c:crosses val="autoZero"/>
        <c:auto val="1"/>
        <c:lblAlgn val="ctr"/>
        <c:lblOffset val="100"/>
        <c:noMultiLvlLbl val="0"/>
      </c:catAx>
      <c:valAx>
        <c:axId val="38969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970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586153</xdr:colOff>
      <xdr:row>12</xdr:row>
      <xdr:rowOff>181708</xdr:rowOff>
    </xdr:from>
    <xdr:to>
      <xdr:col>8</xdr:col>
      <xdr:colOff>43961</xdr:colOff>
      <xdr:row>27</xdr:row>
      <xdr:rowOff>67408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69274</xdr:colOff>
      <xdr:row>24</xdr:row>
      <xdr:rowOff>65809</xdr:rowOff>
    </xdr:from>
    <xdr:to>
      <xdr:col>15</xdr:col>
      <xdr:colOff>374074</xdr:colOff>
      <xdr:row>39</xdr:row>
      <xdr:rowOff>107372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0.71167</cdr:x>
      <cdr:y>0.42083</cdr:y>
    </cdr:from>
    <cdr:to>
      <cdr:x>0.75167</cdr:x>
      <cdr:y>0.60972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3253740" y="1154430"/>
          <a:ext cx="182880" cy="5181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0.635</cdr:x>
      <cdr:y>0.33472</cdr:y>
    </cdr:from>
    <cdr:to>
      <cdr:x>0.72667</cdr:x>
      <cdr:y>0.40139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903220" y="918210"/>
          <a:ext cx="419100" cy="182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/>
            <a:t>min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312420</xdr:colOff>
      <xdr:row>4</xdr:row>
      <xdr:rowOff>133350</xdr:rowOff>
    </xdr:from>
    <xdr:to>
      <xdr:col>13</xdr:col>
      <xdr:colOff>1226820</xdr:colOff>
      <xdr:row>19</xdr:row>
      <xdr:rowOff>125730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0.59512</cdr:x>
      <cdr:y>0.10756</cdr:y>
    </cdr:from>
    <cdr:to>
      <cdr:x>0.67684</cdr:x>
      <cdr:y>0.15087</cdr:y>
    </cdr:to>
    <cdr:sp macro="" textlink="">
      <cdr:nvSpPr>
        <cdr:cNvPr id="2" name="Left Arrow 1"/>
        <cdr:cNvSpPr/>
      </cdr:nvSpPr>
      <cdr:spPr>
        <a:xfrm xmlns:a="http://schemas.openxmlformats.org/drawingml/2006/main" rot="20002596">
          <a:off x="2720903" y="295048"/>
          <a:ext cx="373622" cy="118814"/>
        </a:xfrm>
        <a:prstGeom xmlns:a="http://schemas.openxmlformats.org/drawingml/2006/main" prst="left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312420</xdr:colOff>
      <xdr:row>0</xdr:row>
      <xdr:rowOff>163830</xdr:rowOff>
    </xdr:from>
    <xdr:to>
      <xdr:col>15</xdr:col>
      <xdr:colOff>7620</xdr:colOff>
      <xdr:row>15</xdr:row>
      <xdr:rowOff>140970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0.855</cdr:x>
      <cdr:y>0.12083</cdr:y>
    </cdr:from>
    <cdr:to>
      <cdr:x>0.88333</cdr:x>
      <cdr:y>0.20972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H="1">
          <a:off x="3909060" y="331470"/>
          <a:ext cx="129540" cy="2438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0.77667</cdr:x>
      <cdr:y>0.0375</cdr:y>
    </cdr:from>
    <cdr:to>
      <cdr:x>0.94667</cdr:x>
      <cdr:y>0.12917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550920" y="102870"/>
          <a:ext cx="77724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/>
            <a:t>maximum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205740</xdr:colOff>
      <xdr:row>1</xdr:row>
      <xdr:rowOff>57150</xdr:rowOff>
    </xdr:from>
    <xdr:to>
      <xdr:col>12</xdr:col>
      <xdr:colOff>403860</xdr:colOff>
      <xdr:row>16</xdr:row>
      <xdr:rowOff>64770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0.59667</cdr:x>
      <cdr:y>0.26528</cdr:y>
    </cdr:from>
    <cdr:to>
      <cdr:x>0.65333</cdr:x>
      <cdr:y>0.36806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H="1">
          <a:off x="2727960" y="727710"/>
          <a:ext cx="259080" cy="2819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</cdr:x>
      <cdr:y>0.15972</cdr:y>
    </cdr:from>
    <cdr:to>
      <cdr:x>0.81167</cdr:x>
      <cdr:y>0.23472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926080" y="438150"/>
          <a:ext cx="784860" cy="205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/>
            <a:t>minimum</a:t>
          </a:r>
        </a:p>
        <a:p xmlns:a="http://schemas.openxmlformats.org/drawingml/2006/main">
          <a:endParaRPr lang="sk-SK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7565" cy="606287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16</xdr:row>
      <xdr:rowOff>179070</xdr:rowOff>
    </xdr:from>
    <xdr:to>
      <xdr:col>6</xdr:col>
      <xdr:colOff>502920</xdr:colOff>
      <xdr:row>32</xdr:row>
      <xdr:rowOff>83820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30480</xdr:rowOff>
    </xdr:from>
    <xdr:to>
      <xdr:col>15</xdr:col>
      <xdr:colOff>99060</xdr:colOff>
      <xdr:row>32</xdr:row>
      <xdr:rowOff>53340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W23"/>
  <sheetViews>
    <sheetView topLeftCell="A22" zoomScale="110" zoomScaleNormal="110" workbookViewId="0">
      <selection activeCell="G6" sqref="G6:G11"/>
    </sheetView>
  </sheetViews>
  <sheetFormatPr defaultRowHeight="14.4" x14ac:dyDescent="0.3"/>
  <cols>
    <col min="2" max="2" width="10.88671875" bestFit="1" customWidth="1"/>
    <col min="7" max="7" width="11.109375" customWidth="1"/>
  </cols>
  <sheetData>
    <row r="3" spans="1:23" x14ac:dyDescent="0.3">
      <c r="A3" s="105" t="s">
        <v>110</v>
      </c>
      <c r="B3" s="105"/>
      <c r="C3" s="105"/>
      <c r="D3" s="105"/>
      <c r="E3" s="105"/>
      <c r="F3" s="105"/>
      <c r="G3" s="105"/>
      <c r="H3" s="105"/>
      <c r="J3" s="28" t="s">
        <v>24</v>
      </c>
      <c r="K3" s="29"/>
      <c r="L3" s="29"/>
      <c r="M3" s="29"/>
      <c r="N3" s="29"/>
      <c r="O3" s="29"/>
      <c r="P3" s="29"/>
      <c r="Q3" s="29"/>
      <c r="R3" s="26"/>
      <c r="S3" s="26"/>
      <c r="T3" s="26"/>
      <c r="U3" s="26"/>
      <c r="V3" s="26"/>
      <c r="W3" s="26"/>
    </row>
    <row r="4" spans="1:23" x14ac:dyDescent="0.3">
      <c r="D4" t="s">
        <v>20</v>
      </c>
      <c r="J4" s="28" t="s">
        <v>25</v>
      </c>
      <c r="K4" s="29"/>
      <c r="L4" s="29"/>
      <c r="M4" s="29"/>
      <c r="N4" s="29"/>
      <c r="O4" s="29"/>
      <c r="P4" s="29"/>
      <c r="Q4" s="29"/>
      <c r="R4" s="26"/>
      <c r="S4" s="26"/>
      <c r="T4" s="26"/>
      <c r="U4" s="26"/>
      <c r="V4" s="26"/>
      <c r="W4" s="26"/>
    </row>
    <row r="5" spans="1:23" ht="15" thickBot="1" x14ac:dyDescent="0.35">
      <c r="J5" s="28" t="s">
        <v>112</v>
      </c>
      <c r="K5" s="29"/>
      <c r="L5" s="29"/>
      <c r="M5" s="29"/>
      <c r="N5" s="29"/>
      <c r="O5" s="29"/>
      <c r="P5" s="29"/>
      <c r="Q5" s="29"/>
      <c r="R5" s="26"/>
      <c r="S5" s="26"/>
      <c r="T5" s="26"/>
      <c r="U5" s="26"/>
      <c r="V5" s="26"/>
      <c r="W5" s="26"/>
    </row>
    <row r="6" spans="1:23" ht="33" customHeight="1" thickBot="1" x14ac:dyDescent="0.35">
      <c r="B6" s="1" t="s">
        <v>21</v>
      </c>
      <c r="C6" s="2" t="s">
        <v>0</v>
      </c>
      <c r="D6" s="2" t="s">
        <v>1</v>
      </c>
      <c r="E6" s="2" t="s">
        <v>2</v>
      </c>
      <c r="F6" s="3" t="s">
        <v>3</v>
      </c>
      <c r="G6" s="4" t="s">
        <v>111</v>
      </c>
      <c r="H6" s="4" t="s">
        <v>23</v>
      </c>
      <c r="J6" s="28" t="s">
        <v>26</v>
      </c>
      <c r="K6" s="29"/>
      <c r="L6" s="29"/>
      <c r="M6" s="29"/>
      <c r="N6" s="29"/>
      <c r="O6" s="29"/>
      <c r="P6" s="29"/>
      <c r="Q6" s="29"/>
      <c r="R6" s="26"/>
      <c r="S6" s="26"/>
      <c r="T6" s="26"/>
      <c r="U6" s="26"/>
      <c r="V6" s="26"/>
      <c r="W6" s="26"/>
    </row>
    <row r="7" spans="1:23" x14ac:dyDescent="0.3">
      <c r="B7" s="5" t="s">
        <v>4</v>
      </c>
      <c r="C7" s="6">
        <v>1587</v>
      </c>
      <c r="D7" s="6">
        <v>587</v>
      </c>
      <c r="E7" s="6">
        <v>6598</v>
      </c>
      <c r="F7" s="7">
        <v>5254</v>
      </c>
      <c r="G7" s="8">
        <f>SUM(C7:F7)</f>
        <v>14026</v>
      </c>
      <c r="H7" s="9">
        <f>AVERAGE(C7:F7)</f>
        <v>3506.5</v>
      </c>
      <c r="J7" s="28" t="s">
        <v>27</v>
      </c>
      <c r="K7" s="29"/>
      <c r="L7" s="29"/>
      <c r="M7" s="29"/>
      <c r="N7" s="29"/>
      <c r="O7" s="29"/>
      <c r="P7" s="29"/>
      <c r="Q7" s="29"/>
      <c r="R7" s="26"/>
      <c r="S7" s="26"/>
      <c r="T7" s="26"/>
      <c r="U7" s="26"/>
      <c r="V7" s="26"/>
      <c r="W7" s="26"/>
    </row>
    <row r="8" spans="1:23" x14ac:dyDescent="0.3">
      <c r="B8" s="10" t="s">
        <v>5</v>
      </c>
      <c r="C8" s="11">
        <v>236</v>
      </c>
      <c r="D8" s="11">
        <v>4587</v>
      </c>
      <c r="E8" s="11">
        <v>578</v>
      </c>
      <c r="F8" s="12">
        <v>6589</v>
      </c>
      <c r="G8" s="13">
        <f t="shared" ref="G8:G11" si="0">SUM(C8:F8)</f>
        <v>11990</v>
      </c>
      <c r="H8" s="14">
        <f t="shared" ref="H8:H11" si="1">AVERAGE(C8:F8)</f>
        <v>2997.5</v>
      </c>
      <c r="J8" s="28" t="s">
        <v>28</v>
      </c>
      <c r="K8" s="29"/>
      <c r="L8" s="29"/>
      <c r="M8" s="29"/>
      <c r="N8" s="29"/>
      <c r="O8" s="29"/>
      <c r="P8" s="29"/>
      <c r="Q8" s="29"/>
      <c r="R8" s="26"/>
      <c r="S8" s="26"/>
      <c r="T8" s="26"/>
      <c r="U8" s="26"/>
      <c r="V8" s="26"/>
      <c r="W8" s="26"/>
    </row>
    <row r="9" spans="1:23" x14ac:dyDescent="0.3">
      <c r="B9" s="10" t="s">
        <v>6</v>
      </c>
      <c r="C9" s="11">
        <v>1596</v>
      </c>
      <c r="D9" s="11">
        <v>5263</v>
      </c>
      <c r="E9" s="11">
        <v>625</v>
      </c>
      <c r="F9" s="12">
        <v>675</v>
      </c>
      <c r="G9" s="13">
        <f t="shared" si="0"/>
        <v>8159</v>
      </c>
      <c r="H9" s="14">
        <f t="shared" si="1"/>
        <v>2039.75</v>
      </c>
      <c r="J9" s="30" t="s">
        <v>29</v>
      </c>
      <c r="K9" s="30"/>
      <c r="L9" s="30"/>
      <c r="M9" s="29"/>
      <c r="N9" s="29"/>
      <c r="O9" s="29"/>
      <c r="P9" s="29"/>
      <c r="Q9" s="29"/>
      <c r="R9" s="26"/>
      <c r="S9" s="26"/>
      <c r="T9" s="26"/>
      <c r="U9" s="26"/>
      <c r="V9" s="26"/>
      <c r="W9" s="26"/>
    </row>
    <row r="10" spans="1:23" x14ac:dyDescent="0.3">
      <c r="B10" s="10" t="s">
        <v>7</v>
      </c>
      <c r="C10" s="11">
        <v>325</v>
      </c>
      <c r="D10" s="11">
        <v>256</v>
      </c>
      <c r="E10" s="11">
        <v>478</v>
      </c>
      <c r="F10" s="12">
        <v>854</v>
      </c>
      <c r="G10" s="13">
        <f t="shared" si="0"/>
        <v>1913</v>
      </c>
      <c r="H10" s="14">
        <f t="shared" si="1"/>
        <v>478.25</v>
      </c>
      <c r="J10" s="28" t="s">
        <v>113</v>
      </c>
      <c r="K10" s="29"/>
      <c r="L10" s="29"/>
      <c r="M10" s="29"/>
      <c r="N10" s="29"/>
      <c r="O10" s="29"/>
      <c r="P10" s="29"/>
      <c r="Q10" s="29"/>
      <c r="R10" s="26"/>
      <c r="S10" s="26"/>
      <c r="T10" s="26"/>
      <c r="U10" s="26"/>
      <c r="V10" s="26"/>
      <c r="W10" s="26"/>
    </row>
    <row r="11" spans="1:23" ht="15" thickBot="1" x14ac:dyDescent="0.35">
      <c r="B11" s="15" t="s">
        <v>8</v>
      </c>
      <c r="C11" s="16">
        <v>245</v>
      </c>
      <c r="D11" s="16">
        <v>2458</v>
      </c>
      <c r="E11" s="16">
        <v>326</v>
      </c>
      <c r="F11" s="17">
        <v>325</v>
      </c>
      <c r="G11" s="18">
        <f t="shared" si="0"/>
        <v>3354</v>
      </c>
      <c r="H11" s="19">
        <f t="shared" si="1"/>
        <v>838.5</v>
      </c>
      <c r="J11" s="28" t="s">
        <v>30</v>
      </c>
      <c r="K11" s="29"/>
      <c r="L11" s="29"/>
      <c r="M11" s="29"/>
      <c r="N11" s="29"/>
      <c r="O11" s="29"/>
      <c r="P11" s="29"/>
      <c r="Q11" s="29"/>
      <c r="R11" s="26"/>
      <c r="S11" s="26"/>
      <c r="T11" s="26"/>
      <c r="U11" s="26"/>
      <c r="V11" s="26"/>
      <c r="W11" s="26"/>
    </row>
    <row r="12" spans="1:23" ht="15" thickBot="1" x14ac:dyDescent="0.35">
      <c r="B12" s="20" t="s">
        <v>22</v>
      </c>
      <c r="C12" s="21">
        <f>SUM(C7:C11)</f>
        <v>3989</v>
      </c>
      <c r="D12" s="21">
        <f t="shared" ref="D12:F12" si="2">SUM(D7:D11)</f>
        <v>13151</v>
      </c>
      <c r="E12" s="21">
        <f t="shared" si="2"/>
        <v>8605</v>
      </c>
      <c r="F12" s="22">
        <f t="shared" si="2"/>
        <v>13697</v>
      </c>
      <c r="G12" s="23"/>
      <c r="H12" s="24"/>
      <c r="J12" s="28"/>
      <c r="K12" s="29"/>
      <c r="L12" s="29"/>
      <c r="M12" s="29"/>
      <c r="N12" s="29"/>
      <c r="O12" s="29"/>
      <c r="P12" s="29"/>
      <c r="Q12" s="29"/>
      <c r="R12" s="26"/>
      <c r="S12" s="26"/>
      <c r="T12" s="26"/>
      <c r="U12" s="26"/>
      <c r="V12" s="26"/>
      <c r="W12" s="26"/>
    </row>
    <row r="13" spans="1:23" x14ac:dyDescent="0.3">
      <c r="J13" s="30"/>
      <c r="K13" s="30"/>
      <c r="L13" s="30"/>
      <c r="M13" s="30"/>
      <c r="N13" s="30"/>
      <c r="O13" s="30"/>
      <c r="P13" s="30"/>
      <c r="Q13" s="30"/>
      <c r="R13" s="26"/>
      <c r="S13" s="26"/>
      <c r="T13" s="26"/>
      <c r="U13" s="26"/>
      <c r="V13" s="26"/>
      <c r="W13" s="26"/>
    </row>
    <row r="14" spans="1:23" x14ac:dyDescent="0.3">
      <c r="R14" s="26"/>
      <c r="S14" s="26"/>
      <c r="T14" s="26"/>
      <c r="U14" s="26"/>
      <c r="V14" s="26"/>
      <c r="W14" s="26"/>
    </row>
    <row r="15" spans="1:23" x14ac:dyDescent="0.3">
      <c r="J15" s="97"/>
      <c r="K15" s="98"/>
      <c r="L15" s="98"/>
      <c r="M15" s="98"/>
      <c r="N15" s="98"/>
      <c r="O15" s="98"/>
      <c r="P15" s="98"/>
      <c r="Q15" s="98"/>
      <c r="R15" s="26"/>
      <c r="S15" s="26"/>
      <c r="T15" s="26"/>
      <c r="U15" s="26"/>
      <c r="V15" s="26"/>
      <c r="W15" s="26"/>
    </row>
    <row r="16" spans="1:23" x14ac:dyDescent="0.3">
      <c r="J16" s="98"/>
      <c r="K16" s="98"/>
      <c r="L16" s="98"/>
      <c r="M16" s="98"/>
      <c r="N16" s="98"/>
      <c r="O16" s="98"/>
      <c r="P16" s="98"/>
      <c r="Q16" s="98"/>
      <c r="R16" s="27"/>
      <c r="S16" s="27"/>
      <c r="T16" s="27"/>
      <c r="U16" s="27"/>
      <c r="V16" s="27"/>
      <c r="W16" s="27"/>
    </row>
    <row r="18" spans="10:17" x14ac:dyDescent="0.3">
      <c r="J18" s="30" t="s">
        <v>31</v>
      </c>
      <c r="K18" s="30"/>
      <c r="L18" s="30"/>
      <c r="M18" s="30"/>
      <c r="N18" s="30"/>
      <c r="O18" s="30"/>
      <c r="P18" s="30"/>
      <c r="Q18" s="30"/>
    </row>
    <row r="19" spans="10:17" x14ac:dyDescent="0.3">
      <c r="J19" s="30" t="s">
        <v>114</v>
      </c>
      <c r="K19" s="30"/>
      <c r="L19" s="30"/>
      <c r="M19" s="30"/>
      <c r="N19" s="30"/>
      <c r="O19" s="30"/>
      <c r="P19" s="30"/>
      <c r="Q19" s="30"/>
    </row>
    <row r="20" spans="10:17" x14ac:dyDescent="0.3">
      <c r="J20" s="30" t="s">
        <v>32</v>
      </c>
      <c r="K20" s="30"/>
      <c r="L20" s="30"/>
      <c r="M20" s="30"/>
      <c r="N20" s="30"/>
      <c r="O20" s="30"/>
      <c r="P20" s="30"/>
      <c r="Q20" s="30"/>
    </row>
    <row r="21" spans="10:17" x14ac:dyDescent="0.3">
      <c r="J21" s="30" t="s">
        <v>33</v>
      </c>
      <c r="K21" s="30"/>
      <c r="L21" s="30"/>
      <c r="M21" s="30"/>
      <c r="N21" s="30"/>
      <c r="O21" s="30"/>
      <c r="P21" s="30"/>
      <c r="Q21" s="30"/>
    </row>
    <row r="22" spans="10:17" x14ac:dyDescent="0.3">
      <c r="J22" s="30" t="s">
        <v>34</v>
      </c>
      <c r="K22" s="30"/>
      <c r="L22" s="30"/>
      <c r="M22" s="30"/>
      <c r="N22" s="30"/>
      <c r="O22" s="30"/>
      <c r="P22" s="30"/>
      <c r="Q22" s="30"/>
    </row>
    <row r="23" spans="10:17" x14ac:dyDescent="0.3">
      <c r="J23" s="30" t="s">
        <v>35</v>
      </c>
      <c r="K23" s="30"/>
      <c r="L23" s="30"/>
      <c r="M23" s="30"/>
      <c r="N23" s="30"/>
      <c r="O23" s="30"/>
      <c r="P23" s="30"/>
      <c r="Q23" s="30"/>
    </row>
  </sheetData>
  <mergeCells count="1">
    <mergeCell ref="A3:H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1"/>
  <sheetViews>
    <sheetView workbookViewId="0">
      <selection activeCell="N5" sqref="N5:O9"/>
    </sheetView>
  </sheetViews>
  <sheetFormatPr defaultRowHeight="14.4" x14ac:dyDescent="0.3"/>
  <cols>
    <col min="14" max="14" width="27.6640625" customWidth="1"/>
    <col min="15" max="15" width="23.88671875" customWidth="1"/>
    <col min="16" max="16" width="25" customWidth="1"/>
    <col min="17" max="17" width="14" customWidth="1"/>
  </cols>
  <sheetData>
    <row r="1" spans="1:15" x14ac:dyDescent="0.3">
      <c r="A1" s="30" t="s">
        <v>43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15" x14ac:dyDescent="0.3">
      <c r="A2" s="30" t="s">
        <v>44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</row>
    <row r="3" spans="1:15" ht="15" thickBot="1" x14ac:dyDescent="0.35">
      <c r="A3" s="30" t="s">
        <v>45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5" ht="15" thickBot="1" x14ac:dyDescent="0.35">
      <c r="A4" s="30" t="s">
        <v>46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N4" s="35" t="s">
        <v>36</v>
      </c>
      <c r="O4" s="36" t="s">
        <v>37</v>
      </c>
    </row>
    <row r="5" spans="1:15" x14ac:dyDescent="0.3">
      <c r="A5" s="30" t="s">
        <v>47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N5" s="34" t="s">
        <v>38</v>
      </c>
      <c r="O5" s="37">
        <v>33</v>
      </c>
    </row>
    <row r="6" spans="1:15" x14ac:dyDescent="0.3">
      <c r="A6" s="30" t="s">
        <v>48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N6" s="32" t="s">
        <v>39</v>
      </c>
      <c r="O6" s="38">
        <v>44</v>
      </c>
    </row>
    <row r="7" spans="1:15" x14ac:dyDescent="0.3">
      <c r="A7" s="30" t="s">
        <v>49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N7" s="32" t="s">
        <v>40</v>
      </c>
      <c r="O7" s="38">
        <v>72</v>
      </c>
    </row>
    <row r="8" spans="1:15" x14ac:dyDescent="0.3">
      <c r="A8" s="30" t="s">
        <v>50</v>
      </c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N8" s="32" t="s">
        <v>41</v>
      </c>
      <c r="O8" s="38">
        <v>43</v>
      </c>
    </row>
    <row r="9" spans="1:15" ht="15" thickBot="1" x14ac:dyDescent="0.35">
      <c r="A9" s="30" t="s">
        <v>51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N9" s="33" t="s">
        <v>42</v>
      </c>
      <c r="O9" s="39">
        <v>66</v>
      </c>
    </row>
    <row r="10" spans="1:15" x14ac:dyDescent="0.3">
      <c r="A10" s="30" t="s">
        <v>52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</row>
    <row r="11" spans="1:15" x14ac:dyDescent="0.3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24"/>
  <sheetViews>
    <sheetView workbookViewId="0">
      <selection activeCell="B18" sqref="B18:E23"/>
    </sheetView>
  </sheetViews>
  <sheetFormatPr defaultRowHeight="14.4" x14ac:dyDescent="0.3"/>
  <cols>
    <col min="5" max="6" width="10.6640625" customWidth="1"/>
  </cols>
  <sheetData>
    <row r="1" spans="1:10" ht="15.6" x14ac:dyDescent="0.3">
      <c r="A1" s="61" t="s">
        <v>53</v>
      </c>
      <c r="B1" s="62"/>
      <c r="C1" s="62"/>
      <c r="D1" s="62"/>
      <c r="E1" s="62"/>
      <c r="F1" s="62"/>
      <c r="G1" s="62"/>
      <c r="H1" s="62"/>
      <c r="I1" s="62"/>
      <c r="J1" s="63"/>
    </row>
    <row r="2" spans="1:10" x14ac:dyDescent="0.3">
      <c r="A2" s="64" t="s">
        <v>54</v>
      </c>
      <c r="B2" s="65"/>
      <c r="C2" s="65"/>
      <c r="D2" s="65"/>
      <c r="E2" s="65"/>
      <c r="F2" s="65"/>
      <c r="G2" s="65"/>
      <c r="H2" s="65"/>
      <c r="I2" s="65"/>
      <c r="J2" s="66"/>
    </row>
    <row r="3" spans="1:10" x14ac:dyDescent="0.3">
      <c r="A3" s="64"/>
      <c r="B3" s="65"/>
      <c r="C3" s="65"/>
      <c r="D3" s="65"/>
      <c r="E3" s="65"/>
      <c r="F3" s="65"/>
      <c r="G3" s="65"/>
      <c r="H3" s="65"/>
      <c r="I3" s="65"/>
      <c r="J3" s="66"/>
    </row>
    <row r="4" spans="1:10" x14ac:dyDescent="0.3">
      <c r="A4" s="67" t="s">
        <v>55</v>
      </c>
      <c r="B4" s="65"/>
      <c r="C4" s="65"/>
      <c r="D4" s="65"/>
      <c r="E4" s="65"/>
      <c r="F4" s="65"/>
      <c r="G4" s="65"/>
      <c r="H4" s="65"/>
      <c r="I4" s="65"/>
      <c r="J4" s="66"/>
    </row>
    <row r="5" spans="1:10" x14ac:dyDescent="0.3">
      <c r="A5" s="68" t="s">
        <v>56</v>
      </c>
      <c r="B5" s="65"/>
      <c r="C5" s="65"/>
      <c r="D5" s="65"/>
      <c r="E5" s="65"/>
      <c r="F5" s="65"/>
      <c r="G5" s="65"/>
      <c r="H5" s="65"/>
      <c r="I5" s="65"/>
      <c r="J5" s="66"/>
    </row>
    <row r="6" spans="1:10" x14ac:dyDescent="0.3">
      <c r="A6" s="68" t="s">
        <v>57</v>
      </c>
      <c r="B6" s="65"/>
      <c r="C6" s="65"/>
      <c r="D6" s="65"/>
      <c r="E6" s="65"/>
      <c r="F6" s="65"/>
      <c r="G6" s="65"/>
      <c r="H6" s="65"/>
      <c r="I6" s="65"/>
      <c r="J6" s="66"/>
    </row>
    <row r="7" spans="1:10" x14ac:dyDescent="0.3">
      <c r="A7" s="68" t="s">
        <v>58</v>
      </c>
      <c r="B7" s="65"/>
      <c r="C7" s="65"/>
      <c r="D7" s="65"/>
      <c r="E7" s="65"/>
      <c r="F7" s="65"/>
      <c r="G7" s="65"/>
      <c r="H7" s="65"/>
      <c r="I7" s="65"/>
      <c r="J7" s="66"/>
    </row>
    <row r="8" spans="1:10" x14ac:dyDescent="0.3">
      <c r="A8" s="68" t="s">
        <v>59</v>
      </c>
      <c r="B8" s="65"/>
      <c r="C8" s="65"/>
      <c r="D8" s="65"/>
      <c r="E8" s="65"/>
      <c r="F8" s="65"/>
      <c r="G8" s="65"/>
      <c r="H8" s="65"/>
      <c r="I8" s="65"/>
      <c r="J8" s="66"/>
    </row>
    <row r="9" spans="1:10" x14ac:dyDescent="0.3">
      <c r="A9" s="68" t="s">
        <v>60</v>
      </c>
      <c r="B9" s="65"/>
      <c r="C9" s="65"/>
      <c r="D9" s="65"/>
      <c r="E9" s="65"/>
      <c r="F9" s="65"/>
      <c r="G9" s="65"/>
      <c r="H9" s="65"/>
      <c r="I9" s="65"/>
      <c r="J9" s="66"/>
    </row>
    <row r="10" spans="1:10" x14ac:dyDescent="0.3">
      <c r="A10" s="68" t="s">
        <v>61</v>
      </c>
      <c r="B10" s="65"/>
      <c r="C10" s="65"/>
      <c r="D10" s="65"/>
      <c r="E10" s="65"/>
      <c r="F10" s="65"/>
      <c r="G10" s="65"/>
      <c r="H10" s="65"/>
      <c r="I10" s="65"/>
      <c r="J10" s="66"/>
    </row>
    <row r="11" spans="1:10" x14ac:dyDescent="0.3">
      <c r="A11" s="68" t="s">
        <v>62</v>
      </c>
      <c r="B11" s="65"/>
      <c r="C11" s="65"/>
      <c r="D11" s="65"/>
      <c r="E11" s="65"/>
      <c r="F11" s="65"/>
      <c r="G11" s="65"/>
      <c r="H11" s="65"/>
      <c r="I11" s="65"/>
      <c r="J11" s="66"/>
    </row>
    <row r="12" spans="1:10" ht="15" thickBot="1" x14ac:dyDescent="0.35">
      <c r="A12" s="69"/>
      <c r="B12" s="70"/>
      <c r="C12" s="70"/>
      <c r="D12" s="70"/>
      <c r="E12" s="70"/>
      <c r="F12" s="70"/>
      <c r="G12" s="70"/>
      <c r="H12" s="70"/>
      <c r="I12" s="70"/>
      <c r="J12" s="71"/>
    </row>
    <row r="15" spans="1:10" x14ac:dyDescent="0.3">
      <c r="B15" s="40" t="s">
        <v>63</v>
      </c>
    </row>
    <row r="16" spans="1:10" x14ac:dyDescent="0.3">
      <c r="B16" s="40" t="s">
        <v>64</v>
      </c>
    </row>
    <row r="17" spans="2:6" ht="15" thickBot="1" x14ac:dyDescent="0.35"/>
    <row r="18" spans="2:6" ht="15" thickBot="1" x14ac:dyDescent="0.35">
      <c r="B18" s="41"/>
      <c r="C18" s="42">
        <v>2008</v>
      </c>
      <c r="D18" s="43">
        <v>2009</v>
      </c>
      <c r="E18" s="44">
        <v>2010</v>
      </c>
      <c r="F18" s="45" t="s">
        <v>23</v>
      </c>
    </row>
    <row r="19" spans="2:6" x14ac:dyDescent="0.3">
      <c r="B19" s="46" t="s">
        <v>65</v>
      </c>
      <c r="C19" s="25">
        <v>7.5</v>
      </c>
      <c r="D19" s="47">
        <v>7.9</v>
      </c>
      <c r="E19" s="48">
        <v>8.1999999999999993</v>
      </c>
      <c r="F19" s="49">
        <f>AVERAGE(C19:E19)</f>
        <v>7.8666666666666671</v>
      </c>
    </row>
    <row r="20" spans="2:6" x14ac:dyDescent="0.3">
      <c r="B20" s="50" t="s">
        <v>66</v>
      </c>
      <c r="C20" s="51">
        <v>9.5</v>
      </c>
      <c r="D20" s="52">
        <v>10</v>
      </c>
      <c r="E20" s="53">
        <v>10.4</v>
      </c>
      <c r="F20" s="49">
        <f t="shared" ref="F20:F21" si="0">AVERAGE(C20:E20)</f>
        <v>9.9666666666666668</v>
      </c>
    </row>
    <row r="21" spans="2:6" x14ac:dyDescent="0.3">
      <c r="B21" s="50" t="s">
        <v>67</v>
      </c>
      <c r="C21" s="51">
        <v>9</v>
      </c>
      <c r="D21" s="52">
        <v>9.5</v>
      </c>
      <c r="E21" s="53">
        <v>9.9</v>
      </c>
      <c r="F21" s="49">
        <f t="shared" si="0"/>
        <v>9.4666666666666668</v>
      </c>
    </row>
    <row r="22" spans="2:6" x14ac:dyDescent="0.3">
      <c r="B22" s="50" t="s">
        <v>9</v>
      </c>
      <c r="C22" s="51">
        <v>13.1</v>
      </c>
      <c r="D22" s="52">
        <v>13.9</v>
      </c>
      <c r="E22" s="53">
        <v>14.1</v>
      </c>
      <c r="F22" s="49">
        <f>AVERAGE(C22:E22)</f>
        <v>13.700000000000001</v>
      </c>
    </row>
    <row r="23" spans="2:6" ht="15" thickBot="1" x14ac:dyDescent="0.35">
      <c r="B23" s="56" t="s">
        <v>68</v>
      </c>
      <c r="C23" s="59">
        <v>8.5</v>
      </c>
      <c r="D23" s="58">
        <v>9.1999999999999993</v>
      </c>
      <c r="E23" s="57">
        <v>9.8000000000000007</v>
      </c>
      <c r="F23" s="60">
        <f>AVERAGE(C23:E23)</f>
        <v>9.1666666666666661</v>
      </c>
    </row>
    <row r="24" spans="2:6" ht="15" thickBot="1" x14ac:dyDescent="0.35">
      <c r="B24" s="45" t="s">
        <v>23</v>
      </c>
      <c r="C24" s="55">
        <f>AVERAGE(C19:C23)</f>
        <v>9.52</v>
      </c>
      <c r="D24" s="55">
        <f>AVERAGE(D19:D23)</f>
        <v>10.1</v>
      </c>
      <c r="E24" s="55">
        <f>AVERAGE(E19:E23)</f>
        <v>10.48</v>
      </c>
      <c r="F24" s="54" t="s">
        <v>10</v>
      </c>
    </row>
  </sheetData>
  <pageMargins left="0.7" right="0.7" top="0.75" bottom="0.75" header="0.3" footer="0.3"/>
  <ignoredErrors>
    <ignoredError sqref="C24:E24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17"/>
  <sheetViews>
    <sheetView workbookViewId="0">
      <selection activeCell="A12" activeCellId="1" sqref="E12:E16 A12:A16"/>
    </sheetView>
  </sheetViews>
  <sheetFormatPr defaultColWidth="9.109375" defaultRowHeight="13.2" x14ac:dyDescent="0.25"/>
  <cols>
    <col min="1" max="1" width="23.6640625" style="72" customWidth="1"/>
    <col min="2" max="2" width="8.33203125" style="72" customWidth="1"/>
    <col min="3" max="3" width="9.33203125" style="72" customWidth="1"/>
    <col min="4" max="16384" width="9.109375" style="72"/>
  </cols>
  <sheetData>
    <row r="1" spans="1:13" ht="14.4" x14ac:dyDescent="0.3">
      <c r="A1" s="76" t="s">
        <v>69</v>
      </c>
      <c r="B1" s="62"/>
      <c r="C1" s="62"/>
      <c r="D1" s="62"/>
      <c r="E1" s="62"/>
      <c r="F1" s="62"/>
      <c r="G1" s="62"/>
      <c r="H1" s="62"/>
      <c r="I1" s="62"/>
      <c r="J1" s="63"/>
      <c r="K1"/>
      <c r="L1"/>
      <c r="M1"/>
    </row>
    <row r="2" spans="1:13" ht="14.4" x14ac:dyDescent="0.3">
      <c r="A2" s="64" t="s">
        <v>70</v>
      </c>
      <c r="B2" s="65"/>
      <c r="C2" s="65"/>
      <c r="D2" s="65"/>
      <c r="E2" s="65"/>
      <c r="F2" s="65"/>
      <c r="G2" s="65"/>
      <c r="H2" s="65"/>
      <c r="I2" s="65"/>
      <c r="J2" s="66"/>
      <c r="K2"/>
      <c r="L2"/>
      <c r="M2"/>
    </row>
    <row r="3" spans="1:13" ht="14.4" x14ac:dyDescent="0.3">
      <c r="A3" s="68" t="s">
        <v>71</v>
      </c>
      <c r="B3" s="65"/>
      <c r="C3" s="65"/>
      <c r="D3" s="65"/>
      <c r="E3" s="65"/>
      <c r="F3" s="65"/>
      <c r="G3" s="65"/>
      <c r="H3" s="65"/>
      <c r="I3" s="65"/>
      <c r="J3" s="66"/>
      <c r="K3"/>
      <c r="L3"/>
      <c r="M3"/>
    </row>
    <row r="4" spans="1:13" ht="14.4" x14ac:dyDescent="0.3">
      <c r="A4" s="68" t="s">
        <v>72</v>
      </c>
      <c r="B4" s="65"/>
      <c r="C4" s="65"/>
      <c r="D4" s="65"/>
      <c r="E4" s="65"/>
      <c r="F4" s="65"/>
      <c r="G4" s="65"/>
      <c r="H4" s="65"/>
      <c r="I4" s="65"/>
      <c r="J4" s="66"/>
      <c r="K4"/>
      <c r="L4"/>
      <c r="M4"/>
    </row>
    <row r="5" spans="1:13" ht="14.4" x14ac:dyDescent="0.3">
      <c r="A5" s="68" t="s">
        <v>73</v>
      </c>
      <c r="B5" s="65"/>
      <c r="C5" s="65"/>
      <c r="D5" s="65"/>
      <c r="E5" s="65"/>
      <c r="F5" s="65"/>
      <c r="G5" s="65"/>
      <c r="H5" s="65"/>
      <c r="I5" s="65"/>
      <c r="J5" s="66"/>
      <c r="K5"/>
      <c r="L5"/>
      <c r="M5"/>
    </row>
    <row r="6" spans="1:13" ht="15" thickBot="1" x14ac:dyDescent="0.35">
      <c r="A6" s="77" t="s">
        <v>74</v>
      </c>
      <c r="B6" s="70"/>
      <c r="C6" s="70"/>
      <c r="D6" s="70"/>
      <c r="E6" s="70"/>
      <c r="F6" s="70"/>
      <c r="G6" s="70"/>
      <c r="H6" s="70"/>
      <c r="I6" s="70"/>
      <c r="J6" s="71"/>
      <c r="K6"/>
      <c r="L6"/>
      <c r="M6"/>
    </row>
    <row r="7" spans="1:13" ht="14.4" x14ac:dyDescent="0.3">
      <c r="A7"/>
      <c r="B7"/>
      <c r="C7"/>
      <c r="D7"/>
      <c r="E7"/>
      <c r="F7"/>
      <c r="G7"/>
      <c r="H7"/>
      <c r="I7"/>
      <c r="J7"/>
      <c r="K7"/>
      <c r="L7"/>
      <c r="M7"/>
    </row>
    <row r="9" spans="1:13" ht="14.4" x14ac:dyDescent="0.3">
      <c r="A9" s="31" t="s">
        <v>75</v>
      </c>
      <c r="B9" s="73" t="s">
        <v>20</v>
      </c>
      <c r="C9"/>
      <c r="D9"/>
    </row>
    <row r="10" spans="1:13" ht="14.4" x14ac:dyDescent="0.3">
      <c r="A10"/>
      <c r="B10"/>
      <c r="C10"/>
      <c r="D10"/>
    </row>
    <row r="11" spans="1:13" ht="14.4" x14ac:dyDescent="0.3">
      <c r="A11" s="78" t="s">
        <v>76</v>
      </c>
      <c r="B11" s="79" t="s">
        <v>77</v>
      </c>
      <c r="C11" s="79" t="s">
        <v>78</v>
      </c>
      <c r="D11" s="79" t="s">
        <v>79</v>
      </c>
      <c r="E11" s="79" t="s">
        <v>80</v>
      </c>
    </row>
    <row r="12" spans="1:13" ht="14.4" x14ac:dyDescent="0.3">
      <c r="A12" s="99" t="s">
        <v>81</v>
      </c>
      <c r="B12" s="75">
        <v>368</v>
      </c>
      <c r="C12" s="75">
        <v>420</v>
      </c>
      <c r="D12" s="75">
        <v>395</v>
      </c>
      <c r="E12" s="75">
        <f>SUM(B12:D12)</f>
        <v>1183</v>
      </c>
    </row>
    <row r="13" spans="1:13" ht="14.4" x14ac:dyDescent="0.3">
      <c r="A13" s="99" t="s">
        <v>82</v>
      </c>
      <c r="B13" s="75">
        <v>356</v>
      </c>
      <c r="C13" s="75">
        <v>270</v>
      </c>
      <c r="D13" s="75">
        <v>287</v>
      </c>
      <c r="E13" s="75">
        <f>SUM(B13:D13)</f>
        <v>913</v>
      </c>
    </row>
    <row r="14" spans="1:13" ht="14.4" x14ac:dyDescent="0.3">
      <c r="A14" s="99" t="s">
        <v>83</v>
      </c>
      <c r="B14" s="75">
        <v>423</v>
      </c>
      <c r="C14" s="75">
        <v>820</v>
      </c>
      <c r="D14" s="75">
        <v>798</v>
      </c>
      <c r="E14" s="75">
        <f>SUM(B14:D14)</f>
        <v>2041</v>
      </c>
    </row>
    <row r="15" spans="1:13" ht="14.4" x14ac:dyDescent="0.3">
      <c r="A15" s="99" t="s">
        <v>84</v>
      </c>
      <c r="B15" s="75">
        <v>469</v>
      </c>
      <c r="C15" s="75">
        <v>750</v>
      </c>
      <c r="D15" s="75">
        <v>685</v>
      </c>
      <c r="E15" s="75">
        <f>SUM(B15:D15)</f>
        <v>1904</v>
      </c>
    </row>
    <row r="16" spans="1:13" ht="14.4" x14ac:dyDescent="0.3">
      <c r="A16" s="99" t="s">
        <v>85</v>
      </c>
      <c r="B16" s="75">
        <v>1263</v>
      </c>
      <c r="C16" s="75">
        <v>850</v>
      </c>
      <c r="D16" s="75">
        <v>985</v>
      </c>
      <c r="E16" s="75">
        <f>SUM(B16:D16)</f>
        <v>3098</v>
      </c>
    </row>
    <row r="17" spans="1:1" x14ac:dyDescent="0.25">
      <c r="A17" s="7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8"/>
  <sheetViews>
    <sheetView tabSelected="1" topLeftCell="A4" workbookViewId="0">
      <selection activeCell="H14" sqref="H14"/>
    </sheetView>
  </sheetViews>
  <sheetFormatPr defaultRowHeight="14.4" x14ac:dyDescent="0.3"/>
  <cols>
    <col min="1" max="1" width="20.5546875" customWidth="1"/>
    <col min="2" max="2" width="10.6640625" customWidth="1"/>
    <col min="3" max="3" width="10.109375" customWidth="1"/>
    <col min="4" max="4" width="11.6640625" customWidth="1"/>
    <col min="5" max="5" width="8.5546875" customWidth="1"/>
    <col min="6" max="6" width="10.33203125" customWidth="1"/>
    <col min="7" max="7" width="11.88671875" customWidth="1"/>
    <col min="8" max="8" width="10.88671875" customWidth="1"/>
  </cols>
  <sheetData>
    <row r="1" spans="1:16" ht="30" customHeight="1" x14ac:dyDescent="0.3">
      <c r="A1" s="80" t="s">
        <v>86</v>
      </c>
      <c r="B1" s="80" t="s">
        <v>87</v>
      </c>
      <c r="C1" s="81" t="s">
        <v>88</v>
      </c>
      <c r="D1" s="81" t="s">
        <v>89</v>
      </c>
      <c r="E1" s="80" t="s">
        <v>90</v>
      </c>
      <c r="F1" s="81" t="s">
        <v>91</v>
      </c>
      <c r="G1" s="81" t="s">
        <v>92</v>
      </c>
      <c r="H1" s="80" t="s">
        <v>93</v>
      </c>
      <c r="J1" s="96" t="s">
        <v>43</v>
      </c>
      <c r="K1" s="30"/>
      <c r="L1" s="30"/>
      <c r="M1" s="30"/>
      <c r="N1" s="30"/>
      <c r="O1" s="30"/>
      <c r="P1" s="30"/>
    </row>
    <row r="2" spans="1:16" x14ac:dyDescent="0.3">
      <c r="A2" s="82" t="s">
        <v>11</v>
      </c>
      <c r="B2" s="11">
        <v>12</v>
      </c>
      <c r="C2" s="11">
        <v>12</v>
      </c>
      <c r="D2" s="11">
        <v>17</v>
      </c>
      <c r="E2" s="11">
        <v>13.5</v>
      </c>
      <c r="F2" s="11">
        <v>28</v>
      </c>
      <c r="G2" s="83">
        <f>SUM(B2:F2)</f>
        <v>82.5</v>
      </c>
      <c r="H2" s="84">
        <f>G2/$G$11</f>
        <v>0.86842105263157898</v>
      </c>
      <c r="J2" s="30" t="s">
        <v>97</v>
      </c>
      <c r="K2" s="30"/>
      <c r="L2" s="30"/>
      <c r="M2" s="30"/>
      <c r="N2" s="30"/>
      <c r="O2" s="30"/>
      <c r="P2" s="30"/>
    </row>
    <row r="3" spans="1:16" x14ac:dyDescent="0.3">
      <c r="A3" s="82" t="s">
        <v>12</v>
      </c>
      <c r="B3">
        <v>11</v>
      </c>
      <c r="C3" s="11">
        <v>15</v>
      </c>
      <c r="D3" s="11">
        <v>15</v>
      </c>
      <c r="E3" s="11">
        <v>12.5</v>
      </c>
      <c r="F3" s="11">
        <v>22</v>
      </c>
      <c r="G3" s="83">
        <f t="shared" ref="G3:G10" si="0">SUM(B3:F3)</f>
        <v>75.5</v>
      </c>
      <c r="H3" s="84">
        <f t="shared" ref="H3:H10" si="1">G3/$G$11</f>
        <v>0.79473684210526319</v>
      </c>
      <c r="J3" s="30" t="s">
        <v>98</v>
      </c>
      <c r="K3" s="30"/>
      <c r="L3" s="30"/>
      <c r="M3" s="30"/>
      <c r="N3" s="30"/>
      <c r="O3" s="30"/>
      <c r="P3" s="30"/>
    </row>
    <row r="4" spans="1:16" x14ac:dyDescent="0.3">
      <c r="A4" s="82" t="s">
        <v>13</v>
      </c>
      <c r="B4" s="11">
        <v>12</v>
      </c>
      <c r="C4" s="11">
        <v>16</v>
      </c>
      <c r="D4" s="11">
        <v>10</v>
      </c>
      <c r="E4" s="11">
        <v>9</v>
      </c>
      <c r="F4" s="11">
        <v>30</v>
      </c>
      <c r="G4" s="83">
        <f t="shared" si="0"/>
        <v>77</v>
      </c>
      <c r="H4" s="84">
        <f t="shared" si="1"/>
        <v>0.81052631578947365</v>
      </c>
      <c r="J4" s="30" t="s">
        <v>99</v>
      </c>
      <c r="K4" s="30"/>
      <c r="L4" s="30"/>
      <c r="M4" s="30"/>
      <c r="N4" s="30"/>
      <c r="O4" s="30"/>
      <c r="P4" s="30"/>
    </row>
    <row r="5" spans="1:16" x14ac:dyDescent="0.3">
      <c r="A5" s="82" t="s">
        <v>14</v>
      </c>
      <c r="B5" s="11">
        <v>10</v>
      </c>
      <c r="C5" s="11">
        <v>9</v>
      </c>
      <c r="D5" s="11">
        <v>12</v>
      </c>
      <c r="E5" s="11">
        <v>8</v>
      </c>
      <c r="F5" s="11">
        <v>17</v>
      </c>
      <c r="G5" s="83">
        <f t="shared" si="0"/>
        <v>56</v>
      </c>
      <c r="H5" s="84">
        <f t="shared" si="1"/>
        <v>0.58947368421052626</v>
      </c>
      <c r="J5" s="30" t="s">
        <v>100</v>
      </c>
      <c r="K5" s="30"/>
      <c r="L5" s="30"/>
      <c r="M5" s="30"/>
      <c r="N5" s="30"/>
      <c r="O5" s="30"/>
      <c r="P5" s="30"/>
    </row>
    <row r="6" spans="1:16" x14ac:dyDescent="0.3">
      <c r="A6" s="82" t="s">
        <v>15</v>
      </c>
      <c r="B6" s="11">
        <v>8.5</v>
      </c>
      <c r="C6" s="11">
        <v>10</v>
      </c>
      <c r="D6" s="11">
        <v>14</v>
      </c>
      <c r="E6" s="11">
        <v>10</v>
      </c>
      <c r="F6" s="11">
        <v>15</v>
      </c>
      <c r="G6" s="83">
        <f t="shared" si="0"/>
        <v>57.5</v>
      </c>
      <c r="H6" s="84">
        <f t="shared" si="1"/>
        <v>0.60526315789473684</v>
      </c>
      <c r="J6" s="30" t="s">
        <v>101</v>
      </c>
      <c r="K6" s="30"/>
      <c r="L6" s="30"/>
      <c r="M6" s="30"/>
      <c r="N6" s="30"/>
      <c r="O6" s="30"/>
      <c r="P6" s="30"/>
    </row>
    <row r="7" spans="1:16" x14ac:dyDescent="0.3">
      <c r="A7" s="82" t="s">
        <v>16</v>
      </c>
      <c r="B7" s="11">
        <v>7</v>
      </c>
      <c r="C7" s="11">
        <v>14</v>
      </c>
      <c r="D7" s="11">
        <v>18</v>
      </c>
      <c r="E7" s="11">
        <v>15</v>
      </c>
      <c r="F7" s="11">
        <v>12</v>
      </c>
      <c r="G7" s="83">
        <f t="shared" si="0"/>
        <v>66</v>
      </c>
      <c r="H7" s="84">
        <f t="shared" si="1"/>
        <v>0.69473684210526321</v>
      </c>
      <c r="J7" s="30" t="s">
        <v>102</v>
      </c>
      <c r="K7" s="30"/>
      <c r="L7" s="30"/>
      <c r="M7" s="30"/>
      <c r="N7" s="30"/>
      <c r="O7" s="30"/>
      <c r="P7" s="30"/>
    </row>
    <row r="8" spans="1:16" x14ac:dyDescent="0.3">
      <c r="A8" s="82" t="s">
        <v>17</v>
      </c>
      <c r="B8" s="11">
        <v>9</v>
      </c>
      <c r="C8" s="11">
        <v>11</v>
      </c>
      <c r="D8" s="11">
        <v>9</v>
      </c>
      <c r="E8" s="11">
        <v>4</v>
      </c>
      <c r="F8" s="11">
        <v>28</v>
      </c>
      <c r="G8" s="83">
        <f t="shared" si="0"/>
        <v>61</v>
      </c>
      <c r="H8" s="84">
        <f t="shared" si="1"/>
        <v>0.64210526315789473</v>
      </c>
      <c r="J8" s="30" t="s">
        <v>103</v>
      </c>
      <c r="K8" s="30"/>
      <c r="L8" s="30"/>
      <c r="M8" s="30"/>
      <c r="N8" s="30"/>
      <c r="O8" s="30"/>
      <c r="P8" s="30"/>
    </row>
    <row r="9" spans="1:16" x14ac:dyDescent="0.3">
      <c r="A9" s="82" t="s">
        <v>18</v>
      </c>
      <c r="B9" s="95">
        <v>11</v>
      </c>
      <c r="C9" s="11">
        <v>5</v>
      </c>
      <c r="D9" s="11">
        <v>14</v>
      </c>
      <c r="E9" s="11">
        <v>12</v>
      </c>
      <c r="F9" s="11">
        <v>27.5</v>
      </c>
      <c r="G9" s="83">
        <f t="shared" si="0"/>
        <v>69.5</v>
      </c>
      <c r="H9" s="84">
        <f t="shared" si="1"/>
        <v>0.73157894736842111</v>
      </c>
      <c r="J9" s="30" t="s">
        <v>104</v>
      </c>
      <c r="K9" s="30"/>
      <c r="L9" s="30"/>
      <c r="M9" s="30"/>
      <c r="N9" s="30"/>
      <c r="O9" s="30"/>
      <c r="P9" s="30"/>
    </row>
    <row r="10" spans="1:16" x14ac:dyDescent="0.3">
      <c r="A10" s="82" t="s">
        <v>19</v>
      </c>
      <c r="B10" s="11">
        <v>10</v>
      </c>
      <c r="C10" s="11">
        <v>18</v>
      </c>
      <c r="D10" s="11">
        <v>13</v>
      </c>
      <c r="E10" s="11">
        <v>11</v>
      </c>
      <c r="F10" s="11">
        <v>29</v>
      </c>
      <c r="G10" s="83">
        <f t="shared" si="0"/>
        <v>81</v>
      </c>
      <c r="H10" s="84">
        <f t="shared" si="1"/>
        <v>0.85263157894736841</v>
      </c>
      <c r="J10" s="30" t="s">
        <v>105</v>
      </c>
      <c r="K10" s="30"/>
      <c r="L10" s="30"/>
      <c r="M10" s="30"/>
      <c r="N10" s="30"/>
      <c r="O10" s="30"/>
      <c r="P10" s="30"/>
    </row>
    <row r="11" spans="1:16" x14ac:dyDescent="0.3">
      <c r="A11" s="85" t="s">
        <v>96</v>
      </c>
      <c r="B11" s="93">
        <v>12</v>
      </c>
      <c r="C11" s="85">
        <v>20</v>
      </c>
      <c r="D11" s="85">
        <v>18</v>
      </c>
      <c r="E11" s="85">
        <v>15</v>
      </c>
      <c r="F11" s="85">
        <v>30</v>
      </c>
      <c r="G11" s="85">
        <f>SUM(B11:F11)</f>
        <v>95</v>
      </c>
      <c r="H11" s="100"/>
      <c r="J11" s="30" t="s">
        <v>106</v>
      </c>
      <c r="K11" s="30"/>
      <c r="L11" s="30"/>
      <c r="M11" s="30"/>
      <c r="N11" s="30"/>
      <c r="O11" s="30"/>
      <c r="P11" s="30"/>
    </row>
    <row r="12" spans="1:16" x14ac:dyDescent="0.3">
      <c r="A12" s="11"/>
      <c r="B12" s="11"/>
      <c r="C12" s="11"/>
      <c r="D12" s="11"/>
      <c r="E12" s="11"/>
      <c r="F12" s="11"/>
      <c r="G12" s="11"/>
      <c r="H12" s="101"/>
      <c r="J12" s="30" t="s">
        <v>107</v>
      </c>
      <c r="K12" s="30"/>
      <c r="L12" s="30"/>
      <c r="M12" s="30"/>
      <c r="N12" s="30"/>
      <c r="O12" s="30"/>
      <c r="P12" s="30"/>
    </row>
    <row r="13" spans="1:16" ht="16.5" customHeight="1" x14ac:dyDescent="0.3">
      <c r="A13" s="87" t="s">
        <v>23</v>
      </c>
      <c r="B13" s="94">
        <f>AVERAGE(B2:B10)</f>
        <v>10.055555555555555</v>
      </c>
      <c r="C13" s="94">
        <f t="shared" ref="C13:G13" si="2">AVERAGE(C2:C10)</f>
        <v>12.222222222222221</v>
      </c>
      <c r="D13" s="94">
        <f t="shared" si="2"/>
        <v>13.555555555555555</v>
      </c>
      <c r="E13" s="94">
        <f t="shared" si="2"/>
        <v>10.555555555555555</v>
      </c>
      <c r="F13" s="94">
        <f t="shared" si="2"/>
        <v>23.166666666666668</v>
      </c>
      <c r="G13" s="94">
        <f t="shared" si="2"/>
        <v>69.555555555555557</v>
      </c>
      <c r="H13" s="101"/>
      <c r="J13" s="30" t="s">
        <v>108</v>
      </c>
      <c r="K13" s="30"/>
      <c r="L13" s="30"/>
      <c r="M13" s="30"/>
      <c r="N13" s="30"/>
      <c r="O13" s="30"/>
      <c r="P13" s="30"/>
    </row>
    <row r="14" spans="1:16" ht="15.75" customHeight="1" x14ac:dyDescent="0.3">
      <c r="A14" s="88"/>
      <c r="B14" s="89"/>
      <c r="C14" s="86"/>
      <c r="D14" s="86"/>
      <c r="E14" s="86"/>
      <c r="F14" s="86"/>
      <c r="G14" s="86"/>
      <c r="H14" s="101"/>
      <c r="J14" s="30" t="s">
        <v>109</v>
      </c>
      <c r="K14" s="30"/>
      <c r="L14" s="30"/>
      <c r="M14" s="30"/>
      <c r="N14" s="30"/>
      <c r="O14" s="30"/>
      <c r="P14" s="30"/>
    </row>
    <row r="15" spans="1:16" ht="17.25" customHeight="1" x14ac:dyDescent="0.3">
      <c r="A15" s="88" t="s">
        <v>94</v>
      </c>
      <c r="B15" s="90">
        <f>MIN(B2:B10)</f>
        <v>7</v>
      </c>
      <c r="C15" s="90">
        <f t="shared" ref="C15:G15" si="3">MIN(C2:C10)</f>
        <v>5</v>
      </c>
      <c r="D15" s="90">
        <f t="shared" si="3"/>
        <v>9</v>
      </c>
      <c r="E15" s="90">
        <f t="shared" si="3"/>
        <v>4</v>
      </c>
      <c r="F15" s="90">
        <f t="shared" si="3"/>
        <v>12</v>
      </c>
      <c r="G15" s="90">
        <f t="shared" si="3"/>
        <v>56</v>
      </c>
      <c r="H15" s="101"/>
      <c r="J15" s="104"/>
      <c r="K15" s="104"/>
      <c r="L15" s="104"/>
      <c r="M15" s="104"/>
      <c r="N15" s="104"/>
      <c r="O15" s="104"/>
      <c r="P15" s="104"/>
    </row>
    <row r="16" spans="1:16" ht="17.25" customHeight="1" x14ac:dyDescent="0.3">
      <c r="A16" s="91" t="s">
        <v>95</v>
      </c>
      <c r="B16" s="92">
        <f>MAX(B2:B10)</f>
        <v>12</v>
      </c>
      <c r="C16" s="92">
        <f t="shared" ref="C16:F16" si="4">MAX(C2:C10)</f>
        <v>18</v>
      </c>
      <c r="D16" s="92">
        <f t="shared" si="4"/>
        <v>18</v>
      </c>
      <c r="E16" s="92">
        <f t="shared" si="4"/>
        <v>15</v>
      </c>
      <c r="F16" s="92">
        <f t="shared" si="4"/>
        <v>30</v>
      </c>
      <c r="G16" s="92">
        <f>MAX(G2:G10)</f>
        <v>82.5</v>
      </c>
      <c r="H16" s="101"/>
    </row>
    <row r="17" spans="1:8" x14ac:dyDescent="0.3">
      <c r="A17" s="101"/>
      <c r="B17" s="102"/>
      <c r="C17" s="101"/>
      <c r="D17" s="101"/>
      <c r="E17" s="101"/>
      <c r="F17" s="101"/>
      <c r="G17" s="101"/>
      <c r="H17" s="101"/>
    </row>
    <row r="18" spans="1:8" ht="12.75" customHeight="1" x14ac:dyDescent="0.3">
      <c r="A18" s="103"/>
      <c r="B18" s="106"/>
      <c r="C18" s="106"/>
      <c r="D18" s="106"/>
      <c r="E18" s="101"/>
      <c r="F18" s="101"/>
      <c r="G18" s="101"/>
      <c r="H18" s="101"/>
    </row>
  </sheetData>
  <mergeCells count="1">
    <mergeCell ref="B18:D18"/>
  </mergeCells>
  <pageMargins left="0.7" right="0.7" top="0.75" bottom="0.75" header="0.3" footer="0.3"/>
  <ignoredErrors>
    <ignoredError sqref="B15:G15 B13:F13 B16:G16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</vt:vector>
  </HeadingPairs>
  <TitlesOfParts>
    <vt:vector size="6" baseType="lpstr">
      <vt:lpstr>Chart 1</vt:lpstr>
      <vt:lpstr>Chart 2</vt:lpstr>
      <vt:lpstr>Chart 3</vt:lpstr>
      <vt:lpstr>Chart 4</vt:lpstr>
      <vt:lpstr>Chart 5</vt:lpstr>
      <vt:lpstr>Chart1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Hallova</dc:creator>
  <cp:lastModifiedBy>SPU</cp:lastModifiedBy>
  <dcterms:created xsi:type="dcterms:W3CDTF">2011-02-25T10:02:58Z</dcterms:created>
  <dcterms:modified xsi:type="dcterms:W3CDTF">2022-11-16T09:24:55Z</dcterms:modified>
</cp:coreProperties>
</file>