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4CF6D4F-8625-41D3-8A46-EB11200533A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le" sheetId="1" r:id="rId1"/>
    <sheet name="Table 2" sheetId="5" r:id="rId2"/>
    <sheet name="Chart 1" sheetId="2" r:id="rId3"/>
    <sheet name="Chart 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8" i="1"/>
  <c r="B59" i="1"/>
  <c r="B60" i="1"/>
  <c r="B61" i="1"/>
  <c r="B62" i="1"/>
  <c r="B63" i="1"/>
  <c r="B64" i="1"/>
  <c r="B65" i="1"/>
  <c r="B66" i="1"/>
  <c r="B67" i="1"/>
  <c r="B68" i="1"/>
  <c r="B56" i="1"/>
  <c r="F37" i="1"/>
  <c r="F38" i="1"/>
  <c r="F39" i="1"/>
  <c r="F40" i="1"/>
  <c r="F41" i="1"/>
  <c r="F42" i="1"/>
  <c r="F43" i="1"/>
  <c r="F44" i="1"/>
  <c r="F45" i="1"/>
  <c r="F46" i="1"/>
  <c r="F47" i="1"/>
  <c r="F36" i="1"/>
  <c r="E37" i="1"/>
  <c r="E38" i="1"/>
  <c r="E39" i="1"/>
  <c r="E40" i="1"/>
  <c r="E41" i="1"/>
  <c r="E42" i="1"/>
  <c r="E43" i="1"/>
  <c r="E44" i="1"/>
  <c r="E45" i="1"/>
  <c r="E46" i="1"/>
  <c r="E47" i="1"/>
  <c r="E36" i="1"/>
  <c r="D37" i="1"/>
  <c r="D38" i="1"/>
  <c r="D39" i="1"/>
  <c r="D40" i="1"/>
  <c r="D41" i="1"/>
  <c r="D42" i="1"/>
  <c r="D43" i="1"/>
  <c r="D44" i="1"/>
  <c r="D45" i="1"/>
  <c r="D46" i="1"/>
  <c r="D47" i="1"/>
  <c r="D36" i="1"/>
  <c r="C37" i="1"/>
  <c r="C38" i="1"/>
  <c r="C39" i="1"/>
  <c r="C40" i="1"/>
  <c r="C41" i="1"/>
  <c r="C42" i="1"/>
  <c r="C43" i="1"/>
  <c r="C44" i="1"/>
  <c r="C45" i="1"/>
  <c r="C46" i="1"/>
  <c r="C47" i="1"/>
  <c r="C36" i="1"/>
  <c r="D29" i="1"/>
  <c r="E29" i="1"/>
  <c r="F29" i="1"/>
  <c r="G29" i="1"/>
  <c r="C29" i="1"/>
  <c r="D28" i="1"/>
  <c r="E28" i="1"/>
  <c r="F28" i="1"/>
  <c r="G28" i="1"/>
  <c r="C28" i="1"/>
  <c r="G16" i="1"/>
  <c r="G17" i="1"/>
  <c r="G18" i="1"/>
  <c r="G19" i="1"/>
  <c r="G20" i="1"/>
  <c r="G21" i="1"/>
  <c r="G22" i="1"/>
  <c r="G23" i="1"/>
  <c r="G24" i="1"/>
  <c r="G25" i="1"/>
  <c r="G26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SPU</author>
  </authors>
  <commentList>
    <comment ref="B9" authorId="0" shapeId="0" xr:uid="{D5132C5F-F5B3-4AC0-A05A-0DD8E6CCD908}">
      <text>
        <r>
          <rPr>
            <b/>
            <sz val="9"/>
            <color indexed="81"/>
            <rFont val="Tahoma"/>
            <family val="2"/>
            <charset val="238"/>
          </rPr>
          <t>SPU:</t>
        </r>
        <r>
          <rPr>
            <sz val="9"/>
            <color indexed="81"/>
            <rFont val="Tahoma"/>
            <family val="2"/>
            <charset val="238"/>
          </rPr>
          <t xml:space="preserve">
Name Surname</t>
        </r>
      </text>
    </comment>
  </commentList>
</comments>
</file>

<file path=xl/sharedStrings.xml><?xml version="1.0" encoding="utf-8"?>
<sst xmlns="http://schemas.openxmlformats.org/spreadsheetml/2006/main" count="105" uniqueCount="68">
  <si>
    <t>Banska Bystrica</t>
  </si>
  <si>
    <t>Dolny Kubin</t>
  </si>
  <si>
    <t>Martin</t>
  </si>
  <si>
    <t>Poprad</t>
  </si>
  <si>
    <t>Prievidza</t>
  </si>
  <si>
    <t>Zvolen</t>
  </si>
  <si>
    <t>Bratislava - vidiek</t>
  </si>
  <si>
    <t>Dunajska Streda</t>
  </si>
  <si>
    <t>Humenne</t>
  </si>
  <si>
    <t>Komarno</t>
  </si>
  <si>
    <t>949 01</t>
  </si>
  <si>
    <t>917 00</t>
  </si>
  <si>
    <t>800 00</t>
  </si>
  <si>
    <t>Čadca</t>
  </si>
  <si>
    <t>Dolný Kubín</t>
  </si>
  <si>
    <t>Liptovský Mikuláš</t>
  </si>
  <si>
    <t>Veľký Krtíš</t>
  </si>
  <si>
    <t>Žiar nad Hronom</t>
  </si>
  <si>
    <t>Žilina</t>
  </si>
  <si>
    <t>Stará Ľubovňa</t>
  </si>
  <si>
    <t>Banská Bystrica</t>
  </si>
  <si>
    <t>040 00</t>
  </si>
  <si>
    <t>Edit Table 1:</t>
  </si>
  <si>
    <t>Count % in Table 2</t>
  </si>
  <si>
    <t>Look at the tasks below the tables!</t>
  </si>
  <si>
    <t>Table 1</t>
  </si>
  <si>
    <t>Economically active population by sectors</t>
  </si>
  <si>
    <t>Insert new column in front of column District and create sequence to this new column - from 1100 to 100)</t>
  </si>
  <si>
    <t>District</t>
  </si>
  <si>
    <t>Number of the population</t>
  </si>
  <si>
    <t>1.sector</t>
  </si>
  <si>
    <t>2.sector</t>
  </si>
  <si>
    <t>3.sector</t>
  </si>
  <si>
    <t>without sector</t>
  </si>
  <si>
    <t>Total</t>
  </si>
  <si>
    <t>Average</t>
  </si>
  <si>
    <t>Table 2</t>
  </si>
  <si>
    <t>Economically active population by sectors in %</t>
  </si>
  <si>
    <t>Use function IF and fill the column B from B56 according these conditions (postal codes of cities):</t>
  </si>
  <si>
    <t>if its in column D 949 01, result will be NITRA, if its in column D 800 00 result will be BRATISLAVA,</t>
  </si>
  <si>
    <t>if its in column D 917 00, result will be TRNAVA, if its in column D 040 00 result will be KOŠICE</t>
  </si>
  <si>
    <t>Count the missing values - column G, rows 28 and 29</t>
  </si>
  <si>
    <t>Insert comment to cell B9 - your name and surname</t>
  </si>
  <si>
    <t xml:space="preserve">Copy the values from Table 1 (D15:F21) to the sheet Table 2. </t>
  </si>
  <si>
    <t>Copied values save from the cell A5 and increse it by 50000</t>
  </si>
  <si>
    <t xml:space="preserve">     than transpose this values a save it from the cell A20</t>
  </si>
  <si>
    <t>1.Create chart 1 - line chart:</t>
  </si>
  <si>
    <t>"- input data only Nitra and Bratislava and sectors 1., 2., 3.</t>
  </si>
  <si>
    <t>Nitra</t>
  </si>
  <si>
    <t>Trnava</t>
  </si>
  <si>
    <t>Bratislava</t>
  </si>
  <si>
    <t>"- axis X - districts</t>
  </si>
  <si>
    <t>"- add all descriptions to chart (title, axis...)</t>
  </si>
  <si>
    <t>Chart 1</t>
  </si>
  <si>
    <t>Without sector</t>
  </si>
  <si>
    <t>Chart 2</t>
  </si>
  <si>
    <t>2. Copy Chart 1 and save it below the title Chart 2:</t>
  </si>
  <si>
    <t>"- title: dark blue, bold, 12, black frame</t>
  </si>
  <si>
    <t xml:space="preserve">"- legend -  red font colour, bold, 8, without frame </t>
  </si>
  <si>
    <t>"- note and arrow to the highest point</t>
  </si>
  <si>
    <t>" - line colour of the second sector change to thick dark green</t>
  </si>
  <si>
    <t>"- chart area white with green dots</t>
  </si>
  <si>
    <t>Without</t>
  </si>
  <si>
    <t>Create pie chart from the data Bratislava city</t>
  </si>
  <si>
    <t>Bratislava - city</t>
  </si>
  <si>
    <t>Add properly description to chart (%, legend, title)</t>
  </si>
  <si>
    <t xml:space="preserve">Eject the biggest sector, border it with thick line, mark with arrow and text Maximum </t>
  </si>
  <si>
    <t>Change the colour of 2nd sector to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</si>
</sst>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3"/>
      <name val="Arial"/>
      <family val="2"/>
      <charset val="238"/>
    </font>
    <font>
      <sz val="10"/>
      <color theme="3"/>
      <name val="MS Sans Serif"/>
      <charset val="238"/>
    </font>
    <font>
      <b/>
      <sz val="10"/>
      <color theme="3"/>
      <name val="Arial"/>
      <family val="2"/>
    </font>
    <font>
      <sz val="10"/>
      <color theme="3"/>
      <name val="Arial"/>
      <family val="2"/>
      <charset val="238"/>
    </font>
    <font>
      <b/>
      <sz val="10"/>
      <color theme="3"/>
      <name val="Arial CE"/>
      <family val="2"/>
      <charset val="238"/>
    </font>
    <font>
      <sz val="10"/>
      <color theme="3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6" fillId="0" borderId="0" xfId="0" applyFont="1"/>
    <xf numFmtId="0" fontId="8" fillId="0" borderId="0" xfId="0" applyFont="1" applyBorder="1"/>
    <xf numFmtId="0" fontId="6" fillId="0" borderId="0" xfId="0" applyFont="1" applyBorder="1"/>
    <xf numFmtId="2" fontId="6" fillId="0" borderId="0" xfId="0" applyNumberFormat="1" applyFont="1"/>
    <xf numFmtId="0" fontId="7" fillId="2" borderId="0" xfId="0" applyFont="1" applyFill="1"/>
    <xf numFmtId="0" fontId="11" fillId="0" borderId="0" xfId="0" applyFont="1"/>
    <xf numFmtId="0" fontId="8" fillId="0" borderId="0" xfId="0" applyFont="1"/>
    <xf numFmtId="0" fontId="8" fillId="0" borderId="1" xfId="0" applyFont="1" applyBorder="1"/>
    <xf numFmtId="0" fontId="12" fillId="0" borderId="2" xfId="0" applyFont="1" applyBorder="1"/>
    <xf numFmtId="9" fontId="6" fillId="0" borderId="3" xfId="2" applyFont="1" applyBorder="1"/>
    <xf numFmtId="9" fontId="6" fillId="0" borderId="4" xfId="2" applyFont="1" applyBorder="1"/>
    <xf numFmtId="0" fontId="12" fillId="0" borderId="5" xfId="0" applyFont="1" applyBorder="1"/>
    <xf numFmtId="9" fontId="6" fillId="0" borderId="6" xfId="2" applyFont="1" applyBorder="1"/>
    <xf numFmtId="9" fontId="6" fillId="0" borderId="7" xfId="2" applyFont="1" applyBorder="1"/>
    <xf numFmtId="0" fontId="13" fillId="2" borderId="0" xfId="0" applyFont="1" applyFill="1"/>
    <xf numFmtId="0" fontId="0" fillId="3" borderId="0" xfId="0" applyFill="1"/>
    <xf numFmtId="0" fontId="7" fillId="3" borderId="0" xfId="0" applyFont="1" applyFill="1"/>
    <xf numFmtId="0" fontId="0" fillId="0" borderId="0" xfId="0" applyAlignment="1">
      <alignment horizontal="center"/>
    </xf>
    <xf numFmtId="0" fontId="9" fillId="4" borderId="0" xfId="0" applyFont="1" applyFill="1"/>
    <xf numFmtId="0" fontId="6" fillId="4" borderId="0" xfId="0" applyFont="1" applyFill="1"/>
    <xf numFmtId="0" fontId="7" fillId="4" borderId="0" xfId="0" applyFont="1" applyFill="1"/>
    <xf numFmtId="0" fontId="0" fillId="4" borderId="0" xfId="0" applyFill="1"/>
    <xf numFmtId="0" fontId="15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18" fillId="4" borderId="0" xfId="0" applyFont="1" applyFill="1"/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4" borderId="0" xfId="0" quotePrefix="1" applyFont="1" applyFill="1" applyAlignment="1">
      <alignment horizontal="left"/>
    </xf>
    <xf numFmtId="0" fontId="20" fillId="4" borderId="0" xfId="0" applyFont="1" applyFill="1"/>
    <xf numFmtId="0" fontId="19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10" fillId="4" borderId="0" xfId="0" applyFont="1" applyFill="1"/>
    <xf numFmtId="9" fontId="6" fillId="0" borderId="0" xfId="2" applyFont="1"/>
  </cellXfs>
  <cellStyles count="3">
    <cellStyle name="Normal" xfId="0" builtinId="0"/>
    <cellStyle name="normální_Vzorové složitější funkce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Economically active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 1'!$C$9</c:f>
              <c:strCache>
                <c:ptCount val="1"/>
                <c:pt idx="0">
                  <c:v>1.sector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1'!$C$10,'Chart 1'!$C$12)</c:f>
              <c:numCache>
                <c:formatCode>General</c:formatCode>
                <c:ptCount val="2"/>
                <c:pt idx="0">
                  <c:v>13204</c:v>
                </c:pt>
                <c:pt idx="1">
                  <c:v>12865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3-4491-8F00-B801E3E1F985}"/>
            </c:ext>
          </c:extLst>
        </c:ser>
        <c:ser>
          <c:idx val="1"/>
          <c:order val="1"/>
          <c:tx>
            <c:strRef>
              <c:f>'Chart 1'!$D$9</c:f>
              <c:strCache>
                <c:ptCount val="1"/>
                <c:pt idx="0">
                  <c:v>2.sector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1'!$D$10,'Chart 1'!$D$12)</c:f>
              <c:numCache>
                <c:formatCode>General</c:formatCode>
                <c:ptCount val="2"/>
                <c:pt idx="0">
                  <c:v>18702</c:v>
                </c:pt>
                <c:pt idx="1">
                  <c:v>18803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F3-4491-8F00-B801E3E1F985}"/>
            </c:ext>
          </c:extLst>
        </c:ser>
        <c:ser>
          <c:idx val="0"/>
          <c:order val="2"/>
          <c:tx>
            <c:strRef>
              <c:f>'Chart 1'!$E$9</c:f>
              <c:strCache>
                <c:ptCount val="1"/>
                <c:pt idx="0">
                  <c:v>3.sector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1'!$E$10,'Chart 1'!$E$12)</c:f>
              <c:numCache>
                <c:formatCode>General</c:formatCode>
                <c:ptCount val="2"/>
                <c:pt idx="0">
                  <c:v>20760</c:v>
                </c:pt>
                <c:pt idx="1">
                  <c:v>18076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F3-4491-8F00-B801E3E1F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479151"/>
        <c:axId val="525795295"/>
      </c:lineChart>
      <c:catAx>
        <c:axId val="1524479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districts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5795295"/>
        <c:crosses val="autoZero"/>
        <c:auto val="1"/>
        <c:lblAlgn val="ctr"/>
        <c:lblOffset val="100"/>
        <c:noMultiLvlLbl val="0"/>
      </c:catAx>
      <c:valAx>
        <c:axId val="52579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2447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2060"/>
                </a:solidFill>
              </a:rPr>
              <a:t>Economically active population</a:t>
            </a:r>
          </a:p>
        </c:rich>
      </c:tx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 1'!$C$9</c:f>
              <c:strCache>
                <c:ptCount val="1"/>
                <c:pt idx="0">
                  <c:v>1.sector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1'!$C$10,'Chart 1'!$C$12)</c:f>
              <c:numCache>
                <c:formatCode>General</c:formatCode>
                <c:ptCount val="2"/>
                <c:pt idx="0">
                  <c:v>13204</c:v>
                </c:pt>
                <c:pt idx="1">
                  <c:v>12865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E-4629-8A51-3724B6C7E87D}"/>
            </c:ext>
          </c:extLst>
        </c:ser>
        <c:ser>
          <c:idx val="1"/>
          <c:order val="1"/>
          <c:tx>
            <c:strRef>
              <c:f>'Chart 1'!$D$9</c:f>
              <c:strCache>
                <c:ptCount val="1"/>
                <c:pt idx="0">
                  <c:v>2.sector</c:v>
                </c:pt>
              </c:strCache>
            </c:strRef>
          </c:tx>
          <c:spPr>
            <a:ln w="412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1'!$D$10,'Chart 1'!$D$12)</c:f>
              <c:numCache>
                <c:formatCode>General</c:formatCode>
                <c:ptCount val="2"/>
                <c:pt idx="0">
                  <c:v>18702</c:v>
                </c:pt>
                <c:pt idx="1">
                  <c:v>18803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E-4629-8A51-3724B6C7E87D}"/>
            </c:ext>
          </c:extLst>
        </c:ser>
        <c:ser>
          <c:idx val="3"/>
          <c:order val="2"/>
          <c:tx>
            <c:strRef>
              <c:f>'Chart 1'!$E$9</c:f>
              <c:strCache>
                <c:ptCount val="1"/>
                <c:pt idx="0">
                  <c:v>3.sector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('Chart 1'!$A$10,'Chart 1'!$A$12)</c:f>
              <c:strCache>
                <c:ptCount val="2"/>
                <c:pt idx="0">
                  <c:v>Nitra</c:v>
                </c:pt>
                <c:pt idx="1">
                  <c:v>Bratislava</c:v>
                </c:pt>
              </c:strCache>
            </c:strRef>
          </c:cat>
          <c:val>
            <c:numRef>
              <c:f>('Chart 1'!$E$10,'Chart 1'!$E$12)</c:f>
              <c:numCache>
                <c:formatCode>General</c:formatCode>
                <c:ptCount val="2"/>
                <c:pt idx="0">
                  <c:v>20760</c:v>
                </c:pt>
                <c:pt idx="1">
                  <c:v>18076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E-4629-8A51-3724B6C7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479151"/>
        <c:axId val="525795295"/>
      </c:lineChart>
      <c:catAx>
        <c:axId val="1524479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districts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5795295"/>
        <c:crosses val="autoZero"/>
        <c:auto val="1"/>
        <c:lblAlgn val="ctr"/>
        <c:lblOffset val="100"/>
        <c:noMultiLvlLbl val="0"/>
      </c:catAx>
      <c:valAx>
        <c:axId val="52579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2447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20">
      <a:fgClr>
        <a:srgbClr val="00B050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772090988626427E-2"/>
          <c:y val="0.22666375036453776"/>
          <c:w val="0.68703433945756776"/>
          <c:h val="0.66745953630796151"/>
        </c:manualLayout>
      </c:layout>
      <c:pie3DChart>
        <c:varyColors val="1"/>
        <c:ser>
          <c:idx val="0"/>
          <c:order val="0"/>
          <c:tx>
            <c:strRef>
              <c:f>'Chart 2'!$A$6</c:f>
              <c:strCache>
                <c:ptCount val="1"/>
                <c:pt idx="0">
                  <c:v>Bratislava - city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BCE-407B-885F-EC73DE906703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 w="38100">
                <a:solidFill>
                  <a:schemeClr val="tx1"/>
                </a:solidFill>
              </a:ln>
              <a:effectLst/>
              <a:sp3d contourW="381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CE-407B-885F-EC73DE9067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2'!$B$4:$E$4</c:f>
              <c:strCache>
                <c:ptCount val="4"/>
                <c:pt idx="0">
                  <c:v>1.sector</c:v>
                </c:pt>
                <c:pt idx="1">
                  <c:v>2.sector</c:v>
                </c:pt>
                <c:pt idx="2">
                  <c:v>3.sector</c:v>
                </c:pt>
                <c:pt idx="3">
                  <c:v>Without</c:v>
                </c:pt>
              </c:strCache>
            </c:strRef>
          </c:cat>
          <c:val>
            <c:numRef>
              <c:f>'Chart 2'!$B$6:$E$6</c:f>
              <c:numCache>
                <c:formatCode>0%</c:formatCode>
                <c:ptCount val="4"/>
                <c:pt idx="0">
                  <c:v>2.6896411266027952E-2</c:v>
                </c:pt>
                <c:pt idx="1">
                  <c:v>0.26774637010887553</c:v>
                </c:pt>
                <c:pt idx="2">
                  <c:v>0.61149345304265923</c:v>
                </c:pt>
                <c:pt idx="3">
                  <c:v>9.386376558243735E-2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E-407B-885F-EC73DE90670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16809</xdr:colOff>
      <xdr:row>16</xdr:row>
      <xdr:rowOff>9525</xdr:rowOff>
    </xdr:from>
    <xdr:to>
      <xdr:col>6</xdr:col>
      <xdr:colOff>364191</xdr:colOff>
      <xdr:row>32</xdr:row>
      <xdr:rowOff>152960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BF88A9-AD2A-9CCE-370A-7EC5866A0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296956</xdr:colOff>
      <xdr:row>32</xdr:row>
      <xdr:rowOff>143435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792BD8-E0C8-4D38-B5B7-E8DFC89AE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0.21446</cdr:x>
      <cdr:y>0.11438</cdr:y>
    </cdr:from>
    <cdr:to>
      <cdr:x>0.35662</cdr:x>
      <cdr:y>0.22876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F1014BBD-F2D4-F6C0-2878-01CF08B4E07E}"/>
            </a:ext>
          </a:extLst>
        </cdr:cNvPr>
        <cdr:cNvCxnSpPr/>
      </cdr:nvCxnSpPr>
      <cdr:spPr>
        <a:xfrm xmlns:a="http://schemas.openxmlformats.org/drawingml/2006/main">
          <a:off x="980515" y="313765"/>
          <a:ext cx="649941" cy="31376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0.13113</cdr:x>
      <cdr:y>0.03676</cdr:y>
    </cdr:from>
    <cdr:to>
      <cdr:x>0.26716</cdr:x>
      <cdr:y>0.13072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5A65343-63F3-E7CC-AFDE-2B517F261389}"/>
            </a:ext>
          </a:extLst>
        </cdr:cNvPr>
        <cdr:cNvSpPr txBox="1"/>
      </cdr:nvSpPr>
      <cdr:spPr>
        <a:xfrm xmlns:a="http://schemas.openxmlformats.org/drawingml/2006/main">
          <a:off x="599514" y="100853"/>
          <a:ext cx="621927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max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470647</xdr:colOff>
      <xdr:row>3</xdr:row>
      <xdr:rowOff>43141</xdr:rowOff>
    </xdr:from>
    <xdr:to>
      <xdr:col>12</xdr:col>
      <xdr:colOff>532280</xdr:colOff>
      <xdr:row>19</xdr:row>
      <xdr:rowOff>158562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9A51EB-2FA3-0B81-D0B1-74AA5F40E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0.13358</cdr:x>
      <cdr:y>0.16401</cdr:y>
    </cdr:from>
    <cdr:to>
      <cdr:x>0.20098</cdr:x>
      <cdr:y>0.34579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3A2726C9-676A-AAAC-D444-26F78CA4C23F}"/>
            </a:ext>
          </a:extLst>
        </cdr:cNvPr>
        <cdr:cNvCxnSpPr/>
      </cdr:nvCxnSpPr>
      <cdr:spPr>
        <a:xfrm xmlns:a="http://schemas.openxmlformats.org/drawingml/2006/main">
          <a:off x="610720" y="449917"/>
          <a:ext cx="308162" cy="49866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0.07108</cdr:x>
      <cdr:y>0.0864</cdr:y>
    </cdr:from>
    <cdr:to>
      <cdr:x>0.2451</cdr:x>
      <cdr:y>0.1681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217496C-223E-CAF7-2C67-CAE6AB980B59}"/>
            </a:ext>
          </a:extLst>
        </cdr:cNvPr>
        <cdr:cNvSpPr txBox="1"/>
      </cdr:nvSpPr>
      <cdr:spPr>
        <a:xfrm xmlns:a="http://schemas.openxmlformats.org/drawingml/2006/main">
          <a:off x="324970" y="237006"/>
          <a:ext cx="795618" cy="224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max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opLeftCell="A43" zoomScale="160" zoomScaleNormal="160" workbookViewId="0">
      <selection activeCell="B56" sqref="B56"/>
    </sheetView>
  </sheetViews>
  <sheetFormatPr defaultRowHeight="12.75" x14ac:dyDescent="0.2"/>
  <cols>
    <col min="2" max="2" width="18.140625" customWidth="1"/>
    <col min="3" max="3" width="11.28515625" customWidth="1"/>
    <col min="4" max="4" width="12" customWidth="1"/>
    <col min="5" max="5" width="12.140625" customWidth="1"/>
    <col min="6" max="6" width="13.140625" customWidth="1"/>
    <col min="7" max="7" width="11.140625" customWidth="1"/>
    <col min="8" max="8" width="16.5703125" customWidth="1"/>
    <col min="12" max="12" width="11.5703125" customWidth="1"/>
  </cols>
  <sheetData>
    <row r="1" spans="1:9" x14ac:dyDescent="0.2">
      <c r="B1" s="22" t="s">
        <v>22</v>
      </c>
      <c r="C1" s="23"/>
      <c r="D1" s="23"/>
      <c r="E1" s="23"/>
      <c r="F1" s="23"/>
      <c r="G1" s="23"/>
      <c r="H1" s="24"/>
      <c r="I1" s="25"/>
    </row>
    <row r="2" spans="1:9" x14ac:dyDescent="0.2">
      <c r="B2" s="26" t="s">
        <v>27</v>
      </c>
      <c r="C2" s="26"/>
      <c r="D2" s="26"/>
      <c r="E2" s="26"/>
      <c r="F2" s="26"/>
      <c r="G2" s="26"/>
      <c r="H2" s="26"/>
      <c r="I2" s="27"/>
    </row>
    <row r="3" spans="1:9" x14ac:dyDescent="0.2">
      <c r="B3" s="26" t="s">
        <v>41</v>
      </c>
      <c r="C3" s="26"/>
      <c r="D3" s="26"/>
      <c r="E3" s="26"/>
      <c r="F3" s="26"/>
      <c r="G3" s="26"/>
      <c r="H3" s="26"/>
      <c r="I3" s="27"/>
    </row>
    <row r="4" spans="1:9" x14ac:dyDescent="0.2">
      <c r="B4" s="26" t="s">
        <v>23</v>
      </c>
      <c r="C4" s="26"/>
      <c r="D4" s="26"/>
      <c r="E4" s="26"/>
      <c r="F4" s="26"/>
      <c r="G4" s="26"/>
      <c r="H4" s="26"/>
      <c r="I4" s="27"/>
    </row>
    <row r="5" spans="1:9" x14ac:dyDescent="0.2">
      <c r="B5" s="28" t="s">
        <v>42</v>
      </c>
      <c r="C5" s="26"/>
      <c r="D5" s="26"/>
      <c r="E5" s="26"/>
      <c r="F5" s="26"/>
      <c r="G5" s="26"/>
      <c r="H5" s="26"/>
      <c r="I5" s="27"/>
    </row>
    <row r="6" spans="1:9" x14ac:dyDescent="0.2">
      <c r="B6" s="26" t="s">
        <v>43</v>
      </c>
      <c r="C6" s="29"/>
      <c r="D6" s="29"/>
      <c r="E6" s="29"/>
      <c r="F6" s="29"/>
      <c r="G6" s="29"/>
      <c r="H6" s="26"/>
      <c r="I6" s="27"/>
    </row>
    <row r="7" spans="1:9" x14ac:dyDescent="0.2">
      <c r="B7" s="29"/>
      <c r="C7" s="26" t="s">
        <v>24</v>
      </c>
      <c r="D7" s="26"/>
      <c r="E7" s="26"/>
      <c r="F7" s="29"/>
      <c r="G7" s="29"/>
      <c r="H7" s="26"/>
      <c r="I7" s="27"/>
    </row>
    <row r="9" spans="1:9" ht="14.25" customHeight="1" x14ac:dyDescent="0.2">
      <c r="B9" s="4" t="s">
        <v>25</v>
      </c>
      <c r="C9" s="4"/>
      <c r="D9" s="4"/>
      <c r="E9" s="4"/>
      <c r="F9" s="4"/>
      <c r="G9" s="4"/>
      <c r="H9" s="4"/>
    </row>
    <row r="10" spans="1:9" ht="14.25" customHeight="1" x14ac:dyDescent="0.2">
      <c r="B10" s="6"/>
      <c r="C10" s="6" t="s">
        <v>26</v>
      </c>
      <c r="E10" s="6"/>
      <c r="F10" s="6"/>
      <c r="G10" s="4"/>
      <c r="H10" s="4"/>
    </row>
    <row r="11" spans="1:9" x14ac:dyDescent="0.2">
      <c r="B11" s="6"/>
      <c r="C11" s="6"/>
      <c r="D11" s="6"/>
      <c r="E11" s="6"/>
      <c r="F11" s="6"/>
      <c r="G11" s="4"/>
      <c r="H11" s="4"/>
    </row>
    <row r="12" spans="1:9" x14ac:dyDescent="0.2">
      <c r="B12" s="6"/>
      <c r="C12" s="6"/>
      <c r="D12" s="6"/>
      <c r="E12" s="6"/>
      <c r="F12" s="6"/>
      <c r="G12" s="4"/>
      <c r="H12" s="4"/>
    </row>
    <row r="13" spans="1:9" s="32" customFormat="1" ht="38.25" x14ac:dyDescent="0.2">
      <c r="B13" s="30" t="s">
        <v>28</v>
      </c>
      <c r="C13" s="30" t="s">
        <v>29</v>
      </c>
      <c r="D13" s="30" t="s">
        <v>30</v>
      </c>
      <c r="E13" s="30" t="s">
        <v>31</v>
      </c>
      <c r="F13" s="30" t="s">
        <v>32</v>
      </c>
      <c r="G13" s="31" t="s">
        <v>33</v>
      </c>
      <c r="H13"/>
    </row>
    <row r="14" spans="1:9" x14ac:dyDescent="0.2">
      <c r="B14" s="6"/>
      <c r="C14" s="6"/>
      <c r="D14" s="6"/>
      <c r="E14" s="6"/>
      <c r="F14" s="6"/>
      <c r="G14" s="4"/>
      <c r="H14" s="4"/>
    </row>
    <row r="15" spans="1:9" x14ac:dyDescent="0.2">
      <c r="A15">
        <v>1100</v>
      </c>
      <c r="B15" s="6" t="s">
        <v>20</v>
      </c>
      <c r="C15">
        <v>91764</v>
      </c>
      <c r="D15" s="6">
        <v>9052</v>
      </c>
      <c r="E15">
        <v>40418</v>
      </c>
      <c r="F15">
        <v>39170</v>
      </c>
      <c r="G15" s="4">
        <f>C15-D15-E15-F15</f>
        <v>3124</v>
      </c>
      <c r="H15" s="4"/>
    </row>
    <row r="16" spans="1:9" x14ac:dyDescent="0.2">
      <c r="A16">
        <v>1000</v>
      </c>
      <c r="B16" s="2" t="s">
        <v>13</v>
      </c>
      <c r="C16">
        <v>59310</v>
      </c>
      <c r="D16" s="2">
        <v>5261</v>
      </c>
      <c r="E16">
        <v>32254</v>
      </c>
      <c r="F16">
        <v>19836</v>
      </c>
      <c r="G16" s="4">
        <f t="shared" ref="G16:G26" si="0">C16-D16-E16-F16</f>
        <v>1959</v>
      </c>
      <c r="H16" s="1"/>
    </row>
    <row r="17" spans="1:9" x14ac:dyDescent="0.2">
      <c r="A17">
        <v>900</v>
      </c>
      <c r="B17" s="2" t="s">
        <v>14</v>
      </c>
      <c r="C17">
        <v>57150</v>
      </c>
      <c r="D17" s="2">
        <v>10761</v>
      </c>
      <c r="E17">
        <v>28915</v>
      </c>
      <c r="F17">
        <v>16630</v>
      </c>
      <c r="G17" s="4">
        <f t="shared" si="0"/>
        <v>844</v>
      </c>
      <c r="H17" s="1"/>
    </row>
    <row r="18" spans="1:9" x14ac:dyDescent="0.2">
      <c r="A18">
        <v>800</v>
      </c>
      <c r="B18" s="2" t="s">
        <v>15</v>
      </c>
      <c r="C18">
        <v>65961</v>
      </c>
      <c r="D18" s="2">
        <v>9155</v>
      </c>
      <c r="E18">
        <v>30360</v>
      </c>
      <c r="F18">
        <v>25955</v>
      </c>
      <c r="G18" s="4">
        <f t="shared" si="0"/>
        <v>491</v>
      </c>
      <c r="H18" s="1"/>
    </row>
    <row r="19" spans="1:9" x14ac:dyDescent="0.2">
      <c r="A19">
        <v>700</v>
      </c>
      <c r="B19" s="2" t="s">
        <v>2</v>
      </c>
      <c r="C19">
        <v>57594</v>
      </c>
      <c r="D19" s="2">
        <v>5617</v>
      </c>
      <c r="E19">
        <v>26731</v>
      </c>
      <c r="F19">
        <v>24489</v>
      </c>
      <c r="G19" s="4">
        <f t="shared" si="0"/>
        <v>757</v>
      </c>
      <c r="H19" s="1"/>
    </row>
    <row r="20" spans="1:9" x14ac:dyDescent="0.2">
      <c r="A20">
        <v>600</v>
      </c>
      <c r="B20" s="2" t="s">
        <v>3</v>
      </c>
      <c r="C20">
        <v>75047</v>
      </c>
      <c r="D20" s="2">
        <v>9904</v>
      </c>
      <c r="E20">
        <v>30353</v>
      </c>
      <c r="F20">
        <v>32631</v>
      </c>
      <c r="G20" s="4">
        <f t="shared" si="0"/>
        <v>2159</v>
      </c>
      <c r="H20" s="1"/>
    </row>
    <row r="21" spans="1:9" x14ac:dyDescent="0.2">
      <c r="A21">
        <v>500</v>
      </c>
      <c r="B21" s="2" t="s">
        <v>4</v>
      </c>
      <c r="C21">
        <v>67712</v>
      </c>
      <c r="D21" s="2">
        <v>6413</v>
      </c>
      <c r="E21">
        <v>38379</v>
      </c>
      <c r="F21">
        <v>21619</v>
      </c>
      <c r="G21" s="4">
        <f t="shared" si="0"/>
        <v>1301</v>
      </c>
      <c r="H21" s="1"/>
    </row>
    <row r="22" spans="1:9" x14ac:dyDescent="0.2">
      <c r="A22">
        <v>400</v>
      </c>
      <c r="B22" s="2" t="s">
        <v>19</v>
      </c>
      <c r="C22">
        <v>20428</v>
      </c>
      <c r="D22" s="2">
        <v>5998</v>
      </c>
      <c r="E22">
        <v>6597</v>
      </c>
      <c r="F22">
        <v>7515</v>
      </c>
      <c r="G22" s="4">
        <f t="shared" si="0"/>
        <v>318</v>
      </c>
      <c r="H22" s="1"/>
    </row>
    <row r="23" spans="1:9" x14ac:dyDescent="0.2">
      <c r="A23">
        <v>300</v>
      </c>
      <c r="B23" s="2" t="s">
        <v>16</v>
      </c>
      <c r="C23">
        <v>21625</v>
      </c>
      <c r="D23" s="2">
        <v>7177</v>
      </c>
      <c r="E23">
        <v>6943</v>
      </c>
      <c r="F23">
        <v>6802</v>
      </c>
      <c r="G23" s="4">
        <f t="shared" si="0"/>
        <v>703</v>
      </c>
      <c r="H23" s="1"/>
    </row>
    <row r="24" spans="1:9" x14ac:dyDescent="0.2">
      <c r="A24">
        <v>200</v>
      </c>
      <c r="B24" s="2" t="s">
        <v>5</v>
      </c>
      <c r="C24">
        <v>61090</v>
      </c>
      <c r="D24" s="2">
        <v>10415</v>
      </c>
      <c r="E24">
        <v>23312</v>
      </c>
      <c r="F24">
        <v>24871</v>
      </c>
      <c r="G24" s="4">
        <f t="shared" si="0"/>
        <v>2492</v>
      </c>
      <c r="H24" s="1"/>
    </row>
    <row r="25" spans="1:9" x14ac:dyDescent="0.2">
      <c r="A25">
        <v>100</v>
      </c>
      <c r="B25" s="2" t="s">
        <v>17</v>
      </c>
      <c r="C25">
        <v>44922</v>
      </c>
      <c r="D25" s="2">
        <v>5028</v>
      </c>
      <c r="E25">
        <v>23120</v>
      </c>
      <c r="F25">
        <v>15405</v>
      </c>
      <c r="G25" s="4">
        <f t="shared" si="0"/>
        <v>1369</v>
      </c>
      <c r="H25" s="1"/>
    </row>
    <row r="26" spans="1:9" ht="12.75" customHeight="1" x14ac:dyDescent="0.2">
      <c r="A26">
        <v>0</v>
      </c>
      <c r="B26" s="2" t="s">
        <v>18</v>
      </c>
      <c r="C26">
        <v>90921</v>
      </c>
      <c r="D26" s="2">
        <v>7497</v>
      </c>
      <c r="E26">
        <v>44760</v>
      </c>
      <c r="F26">
        <v>36366</v>
      </c>
      <c r="G26" s="4">
        <f t="shared" si="0"/>
        <v>2298</v>
      </c>
      <c r="H26" s="1"/>
    </row>
    <row r="27" spans="1:9" ht="12.75" customHeight="1" x14ac:dyDescent="0.2">
      <c r="B27" s="2"/>
      <c r="C27" s="2"/>
      <c r="D27" s="2"/>
      <c r="E27" s="2"/>
      <c r="F27" s="2"/>
      <c r="G27" s="1"/>
      <c r="H27" s="1"/>
    </row>
    <row r="28" spans="1:9" ht="12.75" customHeight="1" x14ac:dyDescent="0.2">
      <c r="B28" s="2" t="s">
        <v>34</v>
      </c>
      <c r="C28" s="1">
        <f>SUM(C15:C26)</f>
        <v>713524</v>
      </c>
      <c r="D28" s="1">
        <f t="shared" ref="D28:G28" si="1">SUM(D15:D26)</f>
        <v>92278</v>
      </c>
      <c r="E28" s="1">
        <f t="shared" si="1"/>
        <v>332142</v>
      </c>
      <c r="F28" s="1">
        <f t="shared" si="1"/>
        <v>271289</v>
      </c>
      <c r="G28" s="1">
        <f t="shared" si="1"/>
        <v>17815</v>
      </c>
      <c r="H28" s="1"/>
    </row>
    <row r="29" spans="1:9" ht="12.75" customHeight="1" x14ac:dyDescent="0.2">
      <c r="B29" s="2" t="s">
        <v>35</v>
      </c>
      <c r="C29" s="1">
        <f>AVERAGE(C15:C26)</f>
        <v>59460.333333333336</v>
      </c>
      <c r="D29" s="1">
        <f t="shared" ref="D29:G29" si="2">AVERAGE(D15:D26)</f>
        <v>7689.833333333333</v>
      </c>
      <c r="E29" s="1">
        <f t="shared" si="2"/>
        <v>27678.5</v>
      </c>
      <c r="F29" s="1">
        <f t="shared" si="2"/>
        <v>22607.416666666668</v>
      </c>
      <c r="G29" s="1">
        <f t="shared" si="2"/>
        <v>1484.5833333333333</v>
      </c>
      <c r="H29" s="1"/>
    </row>
    <row r="30" spans="1:9" ht="12.75" customHeight="1" x14ac:dyDescent="0.2">
      <c r="B30" s="1"/>
      <c r="C30" s="1"/>
      <c r="D30" s="1"/>
      <c r="E30" s="1"/>
      <c r="F30" s="1"/>
      <c r="G30" s="1"/>
      <c r="H30" s="1"/>
    </row>
    <row r="31" spans="1:9" x14ac:dyDescent="0.2">
      <c r="B31" s="5" t="s">
        <v>36</v>
      </c>
      <c r="C31" s="4"/>
      <c r="D31" s="6"/>
      <c r="E31" s="6"/>
      <c r="F31" s="6"/>
      <c r="G31" s="5"/>
      <c r="H31" s="4"/>
      <c r="I31" s="4"/>
    </row>
    <row r="32" spans="1:9" x14ac:dyDescent="0.2">
      <c r="B32" s="4"/>
      <c r="C32" s="4" t="s">
        <v>37</v>
      </c>
      <c r="D32" s="4"/>
      <c r="E32" s="4"/>
      <c r="F32" s="4"/>
      <c r="G32" s="4"/>
      <c r="H32" s="4"/>
      <c r="I32" s="4"/>
    </row>
    <row r="33" spans="2:9" x14ac:dyDescent="0.2">
      <c r="B33" s="6"/>
      <c r="C33" s="4"/>
      <c r="D33" s="6"/>
      <c r="E33" s="6"/>
      <c r="F33" s="6"/>
      <c r="G33" s="5"/>
      <c r="H33" s="4"/>
      <c r="I33" s="4"/>
    </row>
    <row r="34" spans="2:9" x14ac:dyDescent="0.2">
      <c r="B34" s="6" t="s">
        <v>28</v>
      </c>
      <c r="C34" s="6" t="s">
        <v>30</v>
      </c>
      <c r="D34" s="6" t="s">
        <v>31</v>
      </c>
      <c r="E34" s="6" t="s">
        <v>32</v>
      </c>
      <c r="F34" s="6" t="s">
        <v>33</v>
      </c>
      <c r="G34" s="4"/>
      <c r="H34" s="4"/>
      <c r="I34" s="4"/>
    </row>
    <row r="35" spans="2:9" x14ac:dyDescent="0.2">
      <c r="B35" s="6"/>
      <c r="C35" s="4"/>
      <c r="D35" s="4"/>
      <c r="E35" s="4"/>
      <c r="F35" s="4"/>
      <c r="G35" s="4"/>
      <c r="H35" s="4"/>
      <c r="I35" s="4"/>
    </row>
    <row r="36" spans="2:9" x14ac:dyDescent="0.2">
      <c r="B36" s="6" t="s">
        <v>20</v>
      </c>
      <c r="C36" s="40">
        <f>D15/$D$28</f>
        <v>9.8094887188712371E-2</v>
      </c>
      <c r="D36" s="40">
        <f>E15/$E$28</f>
        <v>0.12168891618645038</v>
      </c>
      <c r="E36" s="40">
        <f>F15/$F$28</f>
        <v>0.14438477048461235</v>
      </c>
      <c r="F36" s="40">
        <f>G15/$G$28</f>
        <v>0.17535784451305081</v>
      </c>
      <c r="G36" s="4"/>
      <c r="H36" s="7"/>
      <c r="I36" s="4"/>
    </row>
    <row r="37" spans="2:9" x14ac:dyDescent="0.2">
      <c r="B37" s="2" t="s">
        <v>13</v>
      </c>
      <c r="C37" s="40">
        <f t="shared" ref="C37:C47" si="3">D16/$D$28</f>
        <v>5.701250568933007E-2</v>
      </c>
      <c r="D37" s="40">
        <f t="shared" ref="D37:D47" si="4">E16/$E$28</f>
        <v>9.7109067808347035E-2</v>
      </c>
      <c r="E37" s="40">
        <f t="shared" ref="E37:E47" si="5">F16/$F$28</f>
        <v>7.3117597838467469E-2</v>
      </c>
      <c r="F37" s="40">
        <f t="shared" ref="F37:F47" si="6">G16/$G$28</f>
        <v>0.10996351389278698</v>
      </c>
      <c r="G37" s="4"/>
      <c r="H37" s="4"/>
      <c r="I37" s="4"/>
    </row>
    <row r="38" spans="2:9" ht="12.75" customHeight="1" x14ac:dyDescent="0.2">
      <c r="B38" s="2" t="s">
        <v>14</v>
      </c>
      <c r="C38" s="40">
        <f t="shared" si="3"/>
        <v>0.11661501116192376</v>
      </c>
      <c r="D38" s="40">
        <f t="shared" si="4"/>
        <v>8.7056138639497571E-2</v>
      </c>
      <c r="E38" s="40">
        <f t="shared" si="5"/>
        <v>6.1299942128136414E-2</v>
      </c>
      <c r="F38" s="40">
        <f t="shared" si="6"/>
        <v>4.7375806904294132E-2</v>
      </c>
      <c r="G38" s="4"/>
      <c r="H38" s="4"/>
      <c r="I38" s="4"/>
    </row>
    <row r="39" spans="2:9" x14ac:dyDescent="0.2">
      <c r="B39" s="2" t="s">
        <v>15</v>
      </c>
      <c r="C39" s="40">
        <f t="shared" si="3"/>
        <v>9.9211079563926399E-2</v>
      </c>
      <c r="D39" s="40">
        <f t="shared" si="4"/>
        <v>9.1406687501129041E-2</v>
      </c>
      <c r="E39" s="40">
        <f t="shared" si="5"/>
        <v>9.5672880212614594E-2</v>
      </c>
      <c r="F39" s="40">
        <f t="shared" si="6"/>
        <v>2.7561044063991017E-2</v>
      </c>
      <c r="G39" s="4"/>
      <c r="H39" s="4"/>
      <c r="I39" s="4"/>
    </row>
    <row r="40" spans="2:9" x14ac:dyDescent="0.2">
      <c r="B40" s="2" t="s">
        <v>2</v>
      </c>
      <c r="C40" s="40">
        <f t="shared" si="3"/>
        <v>6.0870413316283407E-2</v>
      </c>
      <c r="D40" s="40">
        <f t="shared" si="4"/>
        <v>8.0480637799495394E-2</v>
      </c>
      <c r="E40" s="40">
        <f t="shared" si="5"/>
        <v>9.0269048874078939E-2</v>
      </c>
      <c r="F40" s="40">
        <f t="shared" si="6"/>
        <v>4.2492281785012631E-2</v>
      </c>
      <c r="G40" s="4"/>
      <c r="H40" s="4"/>
      <c r="I40" s="4"/>
    </row>
    <row r="41" spans="2:9" x14ac:dyDescent="0.2">
      <c r="B41" s="2" t="s">
        <v>3</v>
      </c>
      <c r="C41" s="40">
        <f t="shared" si="3"/>
        <v>0.10732785712737597</v>
      </c>
      <c r="D41" s="40">
        <f t="shared" si="4"/>
        <v>9.1385612177923903E-2</v>
      </c>
      <c r="E41" s="40">
        <f t="shared" si="5"/>
        <v>0.12028132360692841</v>
      </c>
      <c r="F41" s="40">
        <f t="shared" si="6"/>
        <v>0.12119000841987089</v>
      </c>
      <c r="G41" s="4"/>
      <c r="H41" s="4"/>
      <c r="I41" s="4"/>
    </row>
    <row r="42" spans="2:9" x14ac:dyDescent="0.2">
      <c r="B42" s="2" t="s">
        <v>4</v>
      </c>
      <c r="C42" s="40">
        <f t="shared" si="3"/>
        <v>6.9496521381044229E-2</v>
      </c>
      <c r="D42" s="40">
        <f t="shared" si="4"/>
        <v>0.11554997561284029</v>
      </c>
      <c r="E42" s="40">
        <f t="shared" si="5"/>
        <v>7.9689924766577339E-2</v>
      </c>
      <c r="F42" s="40">
        <f t="shared" si="6"/>
        <v>7.3028346898680888E-2</v>
      </c>
      <c r="G42" s="4"/>
      <c r="H42" s="4"/>
      <c r="I42" s="4"/>
    </row>
    <row r="43" spans="2:9" x14ac:dyDescent="0.2">
      <c r="B43" s="2" t="s">
        <v>19</v>
      </c>
      <c r="C43" s="40">
        <f t="shared" si="3"/>
        <v>6.4999241422657617E-2</v>
      </c>
      <c r="D43" s="40">
        <f t="shared" si="4"/>
        <v>1.9861986740610942E-2</v>
      </c>
      <c r="E43" s="40">
        <f t="shared" si="5"/>
        <v>2.7701086295426648E-2</v>
      </c>
      <c r="F43" s="40">
        <f t="shared" si="6"/>
        <v>1.7850126298063429E-2</v>
      </c>
      <c r="G43" s="4"/>
      <c r="H43" s="4"/>
      <c r="I43" s="4"/>
    </row>
    <row r="44" spans="2:9" x14ac:dyDescent="0.2">
      <c r="B44" s="2" t="s">
        <v>16</v>
      </c>
      <c r="C44" s="40">
        <f t="shared" si="3"/>
        <v>7.7775851232146337E-2</v>
      </c>
      <c r="D44" s="40">
        <f t="shared" si="4"/>
        <v>2.0903709859036196E-2</v>
      </c>
      <c r="E44" s="40">
        <f t="shared" si="5"/>
        <v>2.5072892745374858E-2</v>
      </c>
      <c r="F44" s="40">
        <f t="shared" si="6"/>
        <v>3.9461128262699971E-2</v>
      </c>
      <c r="G44" s="4"/>
      <c r="H44" s="4"/>
      <c r="I44" s="4"/>
    </row>
    <row r="45" spans="2:9" x14ac:dyDescent="0.2">
      <c r="B45" s="2" t="s">
        <v>5</v>
      </c>
      <c r="C45" s="40">
        <f t="shared" si="3"/>
        <v>0.11286547172673876</v>
      </c>
      <c r="D45" s="40">
        <f t="shared" si="4"/>
        <v>7.0186847794015808E-2</v>
      </c>
      <c r="E45" s="40">
        <f t="shared" si="5"/>
        <v>9.1677141351105274E-2</v>
      </c>
      <c r="F45" s="40">
        <f t="shared" si="6"/>
        <v>0.13988212180746562</v>
      </c>
      <c r="G45" s="4"/>
      <c r="H45" s="4"/>
      <c r="I45" s="4"/>
    </row>
    <row r="46" spans="2:9" x14ac:dyDescent="0.2">
      <c r="B46" s="2" t="s">
        <v>17</v>
      </c>
      <c r="C46" s="40">
        <f t="shared" si="3"/>
        <v>5.4487526821127466E-2</v>
      </c>
      <c r="D46" s="40">
        <f t="shared" si="4"/>
        <v>6.9608781786103538E-2</v>
      </c>
      <c r="E46" s="40">
        <f t="shared" si="5"/>
        <v>5.6784462326154028E-2</v>
      </c>
      <c r="F46" s="40">
        <f t="shared" si="6"/>
        <v>7.6845355037889418E-2</v>
      </c>
      <c r="G46" s="4"/>
      <c r="H46" s="4"/>
      <c r="I46" s="4"/>
    </row>
    <row r="47" spans="2:9" x14ac:dyDescent="0.2">
      <c r="B47" s="2" t="s">
        <v>18</v>
      </c>
      <c r="C47" s="40">
        <f t="shared" si="3"/>
        <v>8.1243633368733609E-2</v>
      </c>
      <c r="D47" s="40">
        <f t="shared" si="4"/>
        <v>0.13476163809454991</v>
      </c>
      <c r="E47" s="40">
        <f t="shared" si="5"/>
        <v>0.13404892937052368</v>
      </c>
      <c r="F47" s="40">
        <f t="shared" si="6"/>
        <v>0.12899242211619422</v>
      </c>
      <c r="G47" s="4"/>
      <c r="H47" s="4"/>
      <c r="I47" s="4"/>
    </row>
    <row r="48" spans="2:9" x14ac:dyDescent="0.2">
      <c r="B48" s="6"/>
      <c r="C48" s="4"/>
      <c r="D48" s="4"/>
      <c r="E48" s="4"/>
      <c r="F48" s="4"/>
      <c r="G48" s="4"/>
      <c r="H48" s="4"/>
      <c r="I48" s="4"/>
    </row>
    <row r="49" spans="2:11" x14ac:dyDescent="0.2">
      <c r="B49" s="6"/>
      <c r="C49" s="4"/>
      <c r="D49" s="4"/>
      <c r="E49" s="4"/>
      <c r="F49" s="4"/>
      <c r="G49" s="4"/>
      <c r="H49" s="4"/>
      <c r="I49" s="4"/>
    </row>
    <row r="50" spans="2:11" x14ac:dyDescent="0.2">
      <c r="B50" s="1"/>
      <c r="G50" s="1"/>
      <c r="H50" s="1"/>
    </row>
    <row r="53" spans="2:11" x14ac:dyDescent="0.2">
      <c r="B53" s="33" t="s">
        <v>38</v>
      </c>
      <c r="C53" s="34"/>
      <c r="D53" s="34"/>
      <c r="E53" s="34"/>
      <c r="F53" s="34"/>
      <c r="G53" s="34"/>
      <c r="H53" s="34"/>
    </row>
    <row r="54" spans="2:11" x14ac:dyDescent="0.2">
      <c r="B54" s="33" t="s">
        <v>39</v>
      </c>
      <c r="C54" s="34"/>
      <c r="D54" s="34"/>
      <c r="E54" s="34"/>
      <c r="F54" s="34"/>
      <c r="G54" s="34"/>
      <c r="H54" s="34"/>
    </row>
    <row r="55" spans="2:11" x14ac:dyDescent="0.2">
      <c r="B55" s="35" t="s">
        <v>40</v>
      </c>
      <c r="C55" s="34"/>
      <c r="D55" s="34"/>
      <c r="E55" s="34"/>
      <c r="F55" s="34"/>
      <c r="G55" s="34"/>
      <c r="H55" s="34"/>
    </row>
    <row r="56" spans="2:11" x14ac:dyDescent="0.2">
      <c r="B56" s="3" t="str">
        <f>IF(D56="949 01","Nitra",IF(D56="800 00","Bratislava",IF(D56="917 00","Trnava","Košice")))</f>
        <v>Nitra</v>
      </c>
      <c r="C56" s="3"/>
      <c r="D56" s="3" t="s">
        <v>10</v>
      </c>
      <c r="E56" s="3"/>
      <c r="F56" s="3"/>
      <c r="G56" s="3"/>
      <c r="H56" s="3"/>
      <c r="I56" s="3"/>
      <c r="J56" s="3"/>
      <c r="K56" s="3"/>
    </row>
    <row r="57" spans="2:11" x14ac:dyDescent="0.2">
      <c r="B57" s="3" t="str">
        <f t="shared" ref="B57:B68" si="7">IF(D57="949 01","Nitra",IF(D57="800 00","Bratislava",IF(D57="917 00","Trnava","Košice")))</f>
        <v>Trnava</v>
      </c>
      <c r="C57" s="3"/>
      <c r="D57" s="3" t="s">
        <v>11</v>
      </c>
      <c r="E57" s="3"/>
      <c r="F57" s="3"/>
      <c r="G57" s="3"/>
      <c r="H57" s="3"/>
      <c r="I57" s="3"/>
      <c r="J57" s="3"/>
      <c r="K57" s="3"/>
    </row>
    <row r="58" spans="2:11" x14ac:dyDescent="0.2">
      <c r="B58" s="3" t="str">
        <f t="shared" si="7"/>
        <v>Bratislava</v>
      </c>
      <c r="C58" s="3"/>
      <c r="D58" s="3" t="s">
        <v>12</v>
      </c>
      <c r="E58" s="3"/>
      <c r="F58" s="3"/>
      <c r="G58" s="3"/>
      <c r="H58" s="3"/>
      <c r="I58" s="3"/>
      <c r="J58" s="3"/>
      <c r="K58" s="3"/>
    </row>
    <row r="59" spans="2:11" x14ac:dyDescent="0.2">
      <c r="B59" s="3" t="str">
        <f t="shared" si="7"/>
        <v>Trnava</v>
      </c>
      <c r="C59" s="3"/>
      <c r="D59" s="3" t="s">
        <v>11</v>
      </c>
      <c r="E59" s="3"/>
      <c r="F59" s="3"/>
      <c r="G59" s="3"/>
      <c r="H59" s="3"/>
      <c r="I59" s="3"/>
      <c r="J59" s="3"/>
      <c r="K59" s="3"/>
    </row>
    <row r="60" spans="2:11" x14ac:dyDescent="0.2">
      <c r="B60" s="3" t="str">
        <f t="shared" si="7"/>
        <v>Košice</v>
      </c>
      <c r="C60" s="3"/>
      <c r="D60" s="3" t="s">
        <v>21</v>
      </c>
      <c r="E60" s="3"/>
      <c r="F60" s="3"/>
      <c r="G60" s="3"/>
      <c r="H60" s="3"/>
      <c r="I60" s="3"/>
      <c r="J60" s="3"/>
      <c r="K60" s="3"/>
    </row>
    <row r="61" spans="2:11" x14ac:dyDescent="0.2">
      <c r="B61" s="3" t="str">
        <f t="shared" si="7"/>
        <v>Bratislava</v>
      </c>
      <c r="C61" s="3"/>
      <c r="D61" s="3" t="s">
        <v>12</v>
      </c>
      <c r="E61" s="3"/>
      <c r="F61" s="3"/>
      <c r="G61" s="3"/>
      <c r="H61" s="3"/>
      <c r="I61" s="3"/>
      <c r="J61" s="3"/>
      <c r="K61" s="3"/>
    </row>
    <row r="62" spans="2:11" x14ac:dyDescent="0.2">
      <c r="B62" s="3" t="str">
        <f t="shared" si="7"/>
        <v>Nitra</v>
      </c>
      <c r="C62" s="3"/>
      <c r="D62" s="3" t="s">
        <v>10</v>
      </c>
      <c r="E62" s="3"/>
      <c r="F62" s="3"/>
      <c r="G62" s="3"/>
      <c r="H62" s="3"/>
      <c r="I62" s="3"/>
      <c r="J62" s="3"/>
      <c r="K62" s="3"/>
    </row>
    <row r="63" spans="2:11" x14ac:dyDescent="0.2">
      <c r="B63" s="3" t="str">
        <f t="shared" si="7"/>
        <v>Bratislava</v>
      </c>
      <c r="C63" s="3"/>
      <c r="D63" s="3" t="s">
        <v>12</v>
      </c>
      <c r="E63" s="3"/>
      <c r="F63" s="3"/>
      <c r="G63" s="3"/>
      <c r="H63" s="3"/>
      <c r="I63" s="3"/>
      <c r="J63" s="3"/>
      <c r="K63" s="3"/>
    </row>
    <row r="64" spans="2:11" x14ac:dyDescent="0.2">
      <c r="B64" s="3" t="str">
        <f t="shared" si="7"/>
        <v>Trnava</v>
      </c>
      <c r="C64" s="3"/>
      <c r="D64" s="3" t="s">
        <v>11</v>
      </c>
      <c r="E64" s="3"/>
      <c r="F64" s="3"/>
      <c r="G64" s="3"/>
      <c r="H64" s="3"/>
      <c r="I64" s="3"/>
      <c r="J64" s="3"/>
      <c r="K64" s="3"/>
    </row>
    <row r="65" spans="2:11" x14ac:dyDescent="0.2">
      <c r="B65" s="3" t="str">
        <f t="shared" si="7"/>
        <v>Košice</v>
      </c>
      <c r="C65" s="3"/>
      <c r="D65" s="3" t="s">
        <v>21</v>
      </c>
      <c r="E65" s="3"/>
      <c r="F65" s="3"/>
      <c r="G65" s="3"/>
      <c r="H65" s="3"/>
      <c r="I65" s="3"/>
      <c r="J65" s="3"/>
      <c r="K65" s="3"/>
    </row>
    <row r="66" spans="2:11" x14ac:dyDescent="0.2">
      <c r="B66" s="3" t="str">
        <f t="shared" si="7"/>
        <v>Nitra</v>
      </c>
      <c r="C66" s="3"/>
      <c r="D66" s="3" t="s">
        <v>10</v>
      </c>
      <c r="E66" s="3"/>
      <c r="F66" s="3"/>
      <c r="G66" s="3"/>
      <c r="H66" s="3"/>
      <c r="I66" s="3"/>
      <c r="J66" s="3"/>
      <c r="K66" s="3"/>
    </row>
    <row r="67" spans="2:11" x14ac:dyDescent="0.2">
      <c r="B67" s="3" t="str">
        <f t="shared" si="7"/>
        <v>Košice</v>
      </c>
      <c r="D67" s="3" t="s">
        <v>21</v>
      </c>
      <c r="H67" s="3"/>
      <c r="I67" s="3"/>
      <c r="J67" s="3"/>
      <c r="K67" s="3"/>
    </row>
    <row r="68" spans="2:11" x14ac:dyDescent="0.2">
      <c r="B68" s="3" t="str">
        <f t="shared" si="7"/>
        <v>Bratislava</v>
      </c>
      <c r="D68" s="3" t="s">
        <v>12</v>
      </c>
      <c r="H68" s="3"/>
      <c r="I68" s="3"/>
      <c r="J68" s="3"/>
      <c r="K68" s="3"/>
    </row>
  </sheetData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="190" zoomScaleNormal="190" workbookViewId="0">
      <selection activeCell="C14" sqref="C14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x14ac:dyDescent="0.2">
      <c r="A2" s="20" t="s">
        <v>44</v>
      </c>
      <c r="B2" s="19"/>
      <c r="C2" s="19"/>
      <c r="D2" s="19"/>
      <c r="E2" s="19"/>
      <c r="F2" s="19"/>
      <c r="G2" s="19"/>
    </row>
    <row r="3" spans="1:7" x14ac:dyDescent="0.2">
      <c r="A3" s="20" t="s">
        <v>45</v>
      </c>
      <c r="B3" s="19"/>
      <c r="C3" s="19"/>
      <c r="D3" s="19"/>
      <c r="E3" s="19"/>
      <c r="F3" s="19"/>
      <c r="G3" s="19"/>
    </row>
    <row r="5" spans="1:7" x14ac:dyDescent="0.2">
      <c r="A5">
        <v>59052</v>
      </c>
      <c r="B5">
        <v>90418</v>
      </c>
      <c r="C5">
        <v>89170</v>
      </c>
      <c r="E5">
        <v>50000</v>
      </c>
    </row>
    <row r="6" spans="1:7" x14ac:dyDescent="0.2">
      <c r="A6">
        <v>55261</v>
      </c>
      <c r="B6">
        <v>82254</v>
      </c>
      <c r="C6">
        <v>69836</v>
      </c>
    </row>
    <row r="7" spans="1:7" x14ac:dyDescent="0.2">
      <c r="A7">
        <v>60761</v>
      </c>
      <c r="B7">
        <v>78915</v>
      </c>
      <c r="C7">
        <v>66630</v>
      </c>
    </row>
    <row r="8" spans="1:7" x14ac:dyDescent="0.2">
      <c r="A8">
        <v>59155</v>
      </c>
      <c r="B8">
        <v>80360</v>
      </c>
      <c r="C8">
        <v>75955</v>
      </c>
    </row>
    <row r="9" spans="1:7" x14ac:dyDescent="0.2">
      <c r="A9">
        <v>55617</v>
      </c>
      <c r="B9">
        <v>76731</v>
      </c>
      <c r="C9">
        <v>74489</v>
      </c>
    </row>
    <row r="10" spans="1:7" x14ac:dyDescent="0.2">
      <c r="A10">
        <v>59904</v>
      </c>
      <c r="B10">
        <v>80353</v>
      </c>
      <c r="C10">
        <v>82631</v>
      </c>
    </row>
    <row r="11" spans="1:7" x14ac:dyDescent="0.2">
      <c r="A11">
        <v>56413</v>
      </c>
      <c r="B11">
        <v>88379</v>
      </c>
      <c r="C11">
        <v>71619</v>
      </c>
    </row>
    <row r="20" spans="1:7" x14ac:dyDescent="0.2">
      <c r="A20">
        <v>59052</v>
      </c>
      <c r="B20">
        <v>55261</v>
      </c>
      <c r="C20">
        <v>60761</v>
      </c>
      <c r="D20">
        <v>59155</v>
      </c>
      <c r="E20">
        <v>55617</v>
      </c>
      <c r="F20">
        <v>59904</v>
      </c>
      <c r="G20">
        <v>56413</v>
      </c>
    </row>
    <row r="21" spans="1:7" x14ac:dyDescent="0.2">
      <c r="A21">
        <v>90418</v>
      </c>
      <c r="B21">
        <v>82254</v>
      </c>
      <c r="C21">
        <v>78915</v>
      </c>
      <c r="D21">
        <v>80360</v>
      </c>
      <c r="E21">
        <v>76731</v>
      </c>
      <c r="F21">
        <v>80353</v>
      </c>
      <c r="G21">
        <v>88379</v>
      </c>
    </row>
    <row r="22" spans="1:7" x14ac:dyDescent="0.2">
      <c r="A22">
        <v>89170</v>
      </c>
      <c r="B22">
        <v>69836</v>
      </c>
      <c r="C22">
        <v>66630</v>
      </c>
      <c r="D22">
        <v>75955</v>
      </c>
      <c r="E22">
        <v>74489</v>
      </c>
      <c r="F22">
        <v>82631</v>
      </c>
      <c r="G22">
        <v>71619</v>
      </c>
    </row>
    <row r="29" spans="1:7" x14ac:dyDescent="0.2">
      <c r="A29" s="21"/>
    </row>
    <row r="47" spans="3:4" x14ac:dyDescent="0.2">
      <c r="C47" s="21"/>
    </row>
    <row r="48" spans="3:4" x14ac:dyDescent="0.2">
      <c r="C48" s="21"/>
      <c r="D48" s="21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topLeftCell="A9" zoomScale="170" zoomScaleNormal="170" workbookViewId="0">
      <selection activeCell="O11" sqref="O11"/>
    </sheetView>
  </sheetViews>
  <sheetFormatPr defaultRowHeight="12.75" x14ac:dyDescent="0.2"/>
  <cols>
    <col min="1" max="1" width="15.28515625" customWidth="1"/>
    <col min="2" max="2" width="11.42578125" customWidth="1"/>
  </cols>
  <sheetData>
    <row r="1" spans="1:14" x14ac:dyDescent="0.2">
      <c r="A1" s="36" t="s">
        <v>46</v>
      </c>
      <c r="B1" s="37"/>
      <c r="C1" s="37"/>
      <c r="D1" s="37"/>
      <c r="E1" s="37"/>
      <c r="F1" s="37"/>
      <c r="G1" s="37"/>
    </row>
    <row r="2" spans="1:14" x14ac:dyDescent="0.2">
      <c r="A2" s="38" t="s">
        <v>47</v>
      </c>
      <c r="B2" s="37"/>
      <c r="C2" s="37"/>
      <c r="D2" s="37"/>
      <c r="E2" s="37"/>
      <c r="F2" s="25"/>
      <c r="G2" s="37"/>
    </row>
    <row r="3" spans="1:14" x14ac:dyDescent="0.2">
      <c r="A3" s="38" t="s">
        <v>51</v>
      </c>
      <c r="B3" s="37"/>
      <c r="C3" s="37"/>
      <c r="D3" s="37"/>
      <c r="E3" s="37"/>
      <c r="F3" s="37"/>
      <c r="G3" s="37"/>
    </row>
    <row r="4" spans="1:14" x14ac:dyDescent="0.2">
      <c r="A4" s="38" t="s">
        <v>52</v>
      </c>
      <c r="B4" s="37"/>
      <c r="C4" s="37"/>
      <c r="D4" s="37"/>
      <c r="E4" s="37"/>
      <c r="F4" s="37"/>
      <c r="G4" s="37"/>
    </row>
    <row r="5" spans="1:14" x14ac:dyDescent="0.2">
      <c r="A5" s="38"/>
      <c r="B5" s="37"/>
      <c r="C5" s="37"/>
      <c r="D5" s="37"/>
      <c r="E5" s="37"/>
      <c r="F5" s="37"/>
      <c r="G5" s="37"/>
    </row>
    <row r="6" spans="1:14" x14ac:dyDescent="0.2">
      <c r="H6" s="36" t="s">
        <v>56</v>
      </c>
      <c r="I6" s="25"/>
      <c r="J6" s="38"/>
      <c r="K6" s="38"/>
      <c r="L6" s="38"/>
      <c r="M6" s="38"/>
      <c r="N6" s="25"/>
    </row>
    <row r="7" spans="1:14" x14ac:dyDescent="0.2">
      <c r="A7" s="6" t="s">
        <v>26</v>
      </c>
      <c r="C7" s="6"/>
      <c r="D7" s="4"/>
      <c r="E7" s="4"/>
      <c r="F7" s="4"/>
      <c r="H7" s="39" t="s">
        <v>57</v>
      </c>
      <c r="I7" s="23"/>
      <c r="J7" s="39"/>
      <c r="K7" s="39"/>
      <c r="L7" s="39"/>
      <c r="M7" s="39"/>
      <c r="N7" s="25"/>
    </row>
    <row r="8" spans="1:14" x14ac:dyDescent="0.2">
      <c r="A8" s="4"/>
      <c r="B8" s="4"/>
      <c r="C8" s="4"/>
      <c r="D8" s="4"/>
      <c r="E8" s="4"/>
      <c r="F8" s="4"/>
      <c r="H8" s="39" t="s">
        <v>58</v>
      </c>
      <c r="I8" s="23"/>
      <c r="J8" s="39"/>
      <c r="K8" s="39"/>
      <c r="L8" s="39"/>
      <c r="M8" s="39"/>
      <c r="N8" s="25"/>
    </row>
    <row r="9" spans="1:14" ht="41.25" customHeight="1" x14ac:dyDescent="0.2">
      <c r="A9" s="4" t="s">
        <v>28</v>
      </c>
      <c r="B9" s="30" t="s">
        <v>29</v>
      </c>
      <c r="C9" s="4" t="s">
        <v>30</v>
      </c>
      <c r="D9" s="4" t="s">
        <v>31</v>
      </c>
      <c r="E9" s="4" t="s">
        <v>32</v>
      </c>
      <c r="F9" s="31" t="s">
        <v>54</v>
      </c>
      <c r="H9" s="39" t="s">
        <v>59</v>
      </c>
      <c r="I9" s="23"/>
      <c r="J9" s="39"/>
      <c r="K9" s="39"/>
      <c r="L9" s="39"/>
      <c r="M9" s="39"/>
      <c r="N9" s="25"/>
    </row>
    <row r="10" spans="1:14" x14ac:dyDescent="0.2">
      <c r="A10" s="4" t="s">
        <v>48</v>
      </c>
      <c r="B10" s="4">
        <v>55405</v>
      </c>
      <c r="C10" s="4">
        <v>13204</v>
      </c>
      <c r="D10" s="4">
        <v>18702</v>
      </c>
      <c r="E10" s="4">
        <v>20760</v>
      </c>
      <c r="F10" s="4">
        <v>2739</v>
      </c>
      <c r="H10" s="39" t="s">
        <v>60</v>
      </c>
      <c r="I10" s="23"/>
      <c r="J10" s="39"/>
      <c r="K10" s="39"/>
      <c r="L10" s="39"/>
      <c r="M10" s="39"/>
      <c r="N10" s="25"/>
    </row>
    <row r="11" spans="1:14" x14ac:dyDescent="0.2">
      <c r="A11" s="4" t="s">
        <v>49</v>
      </c>
      <c r="B11" s="4">
        <v>94765</v>
      </c>
      <c r="C11" s="4">
        <v>48958</v>
      </c>
      <c r="D11" s="4">
        <v>26857</v>
      </c>
      <c r="E11" s="4">
        <v>17504</v>
      </c>
      <c r="F11" s="4">
        <v>1446</v>
      </c>
      <c r="H11" s="39" t="s">
        <v>61</v>
      </c>
      <c r="I11" s="23"/>
      <c r="J11" s="39"/>
      <c r="K11" s="39"/>
      <c r="L11" s="39"/>
      <c r="M11" s="39"/>
      <c r="N11" s="25"/>
    </row>
    <row r="12" spans="1:14" x14ac:dyDescent="0.2">
      <c r="A12" s="4" t="s">
        <v>50</v>
      </c>
      <c r="B12" s="4">
        <v>52288</v>
      </c>
      <c r="C12" s="4">
        <v>12865</v>
      </c>
      <c r="D12" s="4">
        <v>18803</v>
      </c>
      <c r="E12" s="4">
        <v>18076</v>
      </c>
      <c r="F12" s="4">
        <v>2544</v>
      </c>
      <c r="G12" s="4"/>
      <c r="H12" s="4"/>
      <c r="I12" s="4"/>
      <c r="J12" s="4"/>
      <c r="K12" s="4"/>
      <c r="L12" s="4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x14ac:dyDescent="0.2">
      <c r="A14" s="4"/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x14ac:dyDescent="0.2">
      <c r="A16" s="4"/>
      <c r="B16" s="4" t="s">
        <v>53</v>
      </c>
      <c r="C16" s="4"/>
      <c r="D16" s="9"/>
      <c r="E16" s="4"/>
      <c r="F16" s="4"/>
      <c r="G16" s="4"/>
      <c r="H16" s="4"/>
      <c r="I16" s="4" t="s">
        <v>55</v>
      </c>
      <c r="J16" s="4"/>
      <c r="K16" s="4"/>
      <c r="L16" s="4"/>
    </row>
    <row r="17" spans="1:12" x14ac:dyDescent="0.2">
      <c r="A17" s="4"/>
      <c r="B17" s="9"/>
      <c r="C17" s="9"/>
      <c r="D17" s="9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9"/>
      <c r="C18" s="9"/>
      <c r="D18" s="9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4"/>
      <c r="B19" s="9"/>
      <c r="C19" s="9"/>
      <c r="D19" s="9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9"/>
      <c r="C20" s="9"/>
      <c r="D20" s="9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tabSelected="1" topLeftCell="A2" zoomScale="170" zoomScaleNormal="170" workbookViewId="0">
      <selection activeCell="C22" sqref="C22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x14ac:dyDescent="0.2">
      <c r="A1" s="10" t="s">
        <v>37</v>
      </c>
      <c r="B1" s="5"/>
      <c r="C1" s="5"/>
      <c r="D1" s="5"/>
      <c r="E1" s="5"/>
      <c r="F1" s="4"/>
      <c r="G1" s="4"/>
      <c r="H1" s="4"/>
      <c r="I1" s="4"/>
    </row>
    <row r="2" spans="1:9" x14ac:dyDescent="0.2">
      <c r="A2" s="5"/>
      <c r="B2" s="5"/>
      <c r="C2" s="5"/>
      <c r="D2" s="5"/>
      <c r="E2" s="5"/>
      <c r="F2" s="4"/>
      <c r="G2" s="4"/>
      <c r="H2" s="4"/>
      <c r="I2" s="4"/>
    </row>
    <row r="3" spans="1:9" ht="13.5" thickBo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14.25" thickTop="1" thickBot="1" x14ac:dyDescent="0.25">
      <c r="A4" s="11" t="s">
        <v>28</v>
      </c>
      <c r="B4" s="11" t="s">
        <v>30</v>
      </c>
      <c r="C4" s="11" t="s">
        <v>31</v>
      </c>
      <c r="D4" s="11" t="s">
        <v>32</v>
      </c>
      <c r="E4" s="11" t="s">
        <v>62</v>
      </c>
      <c r="F4" s="4"/>
      <c r="G4" s="4"/>
      <c r="H4" s="4"/>
      <c r="I4" s="4"/>
    </row>
    <row r="5" spans="1:9" ht="13.5" thickTop="1" x14ac:dyDescent="0.2">
      <c r="A5" s="12" t="s">
        <v>0</v>
      </c>
      <c r="B5" s="13">
        <v>9.7686264352931027E-2</v>
      </c>
      <c r="C5" s="13">
        <v>0.44157385824052492</v>
      </c>
      <c r="D5" s="13">
        <v>0.42055167055167053</v>
      </c>
      <c r="E5" s="14">
        <v>4.0155831822498489E-2</v>
      </c>
      <c r="F5" s="4"/>
      <c r="G5" s="4"/>
      <c r="H5" s="4"/>
      <c r="I5" s="5"/>
    </row>
    <row r="6" spans="1:9" x14ac:dyDescent="0.2">
      <c r="A6" s="15" t="s">
        <v>64</v>
      </c>
      <c r="B6" s="16">
        <v>2.6896411266027952E-2</v>
      </c>
      <c r="C6" s="16">
        <v>0.26774637010887553</v>
      </c>
      <c r="D6" s="16">
        <v>0.61149345304265923</v>
      </c>
      <c r="E6" s="17">
        <v>9.386376558243735E-2</v>
      </c>
      <c r="F6" s="4"/>
      <c r="G6" s="4"/>
      <c r="H6" s="4"/>
      <c r="I6" s="5"/>
    </row>
    <row r="7" spans="1:9" x14ac:dyDescent="0.2">
      <c r="A7" s="15" t="s">
        <v>6</v>
      </c>
      <c r="B7" s="16">
        <v>0.14456293988072852</v>
      </c>
      <c r="C7" s="16">
        <v>0.35716972008811049</v>
      </c>
      <c r="D7" s="16">
        <v>0.46244560253586203</v>
      </c>
      <c r="E7" s="17">
        <v>3.5821737495298982E-2</v>
      </c>
      <c r="F7" s="4"/>
      <c r="G7" s="4"/>
      <c r="H7" s="4"/>
      <c r="I7" s="5"/>
    </row>
    <row r="8" spans="1:9" x14ac:dyDescent="0.2">
      <c r="A8" s="15" t="s">
        <v>1</v>
      </c>
      <c r="B8" s="16">
        <v>0.18537467700258398</v>
      </c>
      <c r="C8" s="16">
        <v>0.50671834625322998</v>
      </c>
      <c r="D8" s="16">
        <v>0.28303186907838068</v>
      </c>
      <c r="E8" s="17">
        <v>2.4875107665805342E-2</v>
      </c>
      <c r="F8" s="4"/>
      <c r="G8" s="4"/>
      <c r="H8" s="4"/>
      <c r="I8" s="4"/>
    </row>
    <row r="9" spans="1:9" x14ac:dyDescent="0.2">
      <c r="A9" s="15" t="s">
        <v>7</v>
      </c>
      <c r="B9" s="16">
        <v>0.23831784135005865</v>
      </c>
      <c r="C9" s="16">
        <v>0.33755076256655536</v>
      </c>
      <c r="D9" s="16">
        <v>0.37469542460066779</v>
      </c>
      <c r="E9" s="17">
        <v>4.9435971482718166E-2</v>
      </c>
      <c r="F9" s="4"/>
      <c r="G9" s="4"/>
      <c r="H9" s="4"/>
      <c r="I9" s="4"/>
    </row>
    <row r="10" spans="1:9" x14ac:dyDescent="0.2">
      <c r="A10" s="15" t="s">
        <v>8</v>
      </c>
      <c r="B10" s="16">
        <v>0.16357162421254451</v>
      </c>
      <c r="C10" s="16">
        <v>0.49040445540034694</v>
      </c>
      <c r="D10" s="16">
        <v>0.3196201953802611</v>
      </c>
      <c r="E10" s="17">
        <v>2.6403725006847439E-2</v>
      </c>
      <c r="F10" s="4"/>
      <c r="G10" s="4"/>
      <c r="H10" s="4"/>
      <c r="I10" s="4"/>
    </row>
    <row r="11" spans="1:9" x14ac:dyDescent="0.2">
      <c r="A11" s="15" t="s">
        <v>9</v>
      </c>
      <c r="B11" s="16">
        <v>0.24604115667074664</v>
      </c>
      <c r="C11" s="16">
        <v>0.35960449816401469</v>
      </c>
      <c r="D11" s="16">
        <v>0.34570073439412485</v>
      </c>
      <c r="E11" s="17">
        <v>4.8653610771113832E-2</v>
      </c>
      <c r="F11" s="4"/>
      <c r="G11" s="4"/>
      <c r="H11" s="4"/>
      <c r="I11" s="4"/>
    </row>
    <row r="12" spans="1:9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">
      <c r="A13" s="4"/>
      <c r="B13" s="9"/>
      <c r="C13" s="9"/>
      <c r="D13" s="9"/>
      <c r="E13" s="4"/>
      <c r="F13" s="4"/>
      <c r="G13" s="4"/>
      <c r="H13" s="4"/>
      <c r="I13" s="4"/>
    </row>
    <row r="14" spans="1:9" x14ac:dyDescent="0.2">
      <c r="A14" s="8" t="s">
        <v>63</v>
      </c>
      <c r="B14" s="18"/>
      <c r="C14" s="18"/>
      <c r="D14" s="18"/>
      <c r="E14" s="8"/>
      <c r="F14" s="8"/>
      <c r="G14" s="8"/>
      <c r="H14" s="8"/>
      <c r="I14" s="8"/>
    </row>
    <row r="15" spans="1:9" x14ac:dyDescent="0.2">
      <c r="A15" s="8" t="s">
        <v>65</v>
      </c>
      <c r="B15" s="18"/>
      <c r="C15" s="18"/>
      <c r="D15" s="18"/>
      <c r="E15" s="8"/>
      <c r="F15" s="8"/>
      <c r="G15" s="8"/>
      <c r="H15" s="8"/>
      <c r="I15" s="8"/>
    </row>
    <row r="16" spans="1:9" x14ac:dyDescent="0.2">
      <c r="A16" s="8" t="s">
        <v>66</v>
      </c>
      <c r="B16" s="18"/>
      <c r="C16" s="18"/>
      <c r="D16" s="18"/>
      <c r="E16" s="8"/>
      <c r="F16" s="8"/>
      <c r="G16" s="8"/>
      <c r="H16" s="8"/>
      <c r="I16" s="8"/>
    </row>
    <row r="17" spans="1:9" x14ac:dyDescent="0.2">
      <c r="A17" s="8" t="s">
        <v>67</v>
      </c>
      <c r="B17" s="18"/>
      <c r="C17" s="18"/>
      <c r="D17" s="18"/>
      <c r="E17" s="8"/>
      <c r="F17" s="8"/>
      <c r="G17" s="8"/>
      <c r="H17" s="8"/>
      <c r="I17" s="8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1"/>
      <c r="B25" s="1"/>
      <c r="C25" s="1"/>
      <c r="D25" s="1"/>
      <c r="E25" s="1"/>
      <c r="F25" s="1"/>
      <c r="G25" s="1"/>
      <c r="H25" s="1"/>
    </row>
    <row r="26" spans="1:9" x14ac:dyDescent="0.2">
      <c r="A26" s="1"/>
      <c r="B26" s="1"/>
      <c r="C26" s="1"/>
      <c r="D26" s="1"/>
      <c r="E26" s="1"/>
      <c r="F26" s="1"/>
      <c r="G26" s="1"/>
      <c r="H26" s="1"/>
    </row>
    <row r="27" spans="1:9" x14ac:dyDescent="0.2">
      <c r="A27" s="1"/>
      <c r="B27" s="1"/>
      <c r="C27" s="1"/>
      <c r="D27" s="1"/>
      <c r="E27" s="1"/>
      <c r="F27" s="1"/>
      <c r="G27" s="1"/>
      <c r="H27" s="1"/>
    </row>
    <row r="28" spans="1:9" x14ac:dyDescent="0.2">
      <c r="A28" s="1"/>
      <c r="B28" s="1"/>
      <c r="C28" s="1"/>
      <c r="D28" s="1"/>
      <c r="E28" s="1"/>
      <c r="F28" s="1"/>
      <c r="G28" s="1"/>
      <c r="H28" s="1"/>
    </row>
    <row r="29" spans="1:9" x14ac:dyDescent="0.2">
      <c r="A29" s="1"/>
      <c r="B29" s="1"/>
      <c r="C29" s="1"/>
      <c r="D29" s="1"/>
      <c r="E29" s="1"/>
      <c r="F29" s="1"/>
      <c r="G29" s="1"/>
      <c r="H29" s="1"/>
    </row>
    <row r="30" spans="1:9" x14ac:dyDescent="0.2">
      <c r="A30" s="1"/>
      <c r="B30" s="1"/>
      <c r="C30" s="1"/>
      <c r="D30" s="1"/>
      <c r="E30" s="1"/>
      <c r="F30" s="1"/>
      <c r="G30" s="1"/>
      <c r="H30" s="1"/>
    </row>
    <row r="31" spans="1:9" x14ac:dyDescent="0.2">
      <c r="A31" s="1"/>
      <c r="B31" s="1"/>
      <c r="C31" s="1"/>
      <c r="D31" s="1"/>
      <c r="E31" s="1"/>
      <c r="F31" s="1"/>
      <c r="G31" s="1"/>
      <c r="H31" s="1"/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</vt:lpstr>
      <vt:lpstr>Table 2</vt:lpstr>
      <vt:lpstr>Chart 1</vt:lpstr>
      <vt:lpstr>Chart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SPU</cp:lastModifiedBy>
  <dcterms:created xsi:type="dcterms:W3CDTF">1999-12-12T22:04:45Z</dcterms:created>
  <dcterms:modified xsi:type="dcterms:W3CDTF">2024-03-06T06:25:35Z</dcterms:modified>
</cp:coreProperties>
</file>