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55" windowHeight="11760"/>
  </bookViews>
  <sheets>
    <sheet name="Chart 1" sheetId="1" r:id="rId1"/>
    <sheet name="Chart 2" sheetId="2" r:id="rId2"/>
    <sheet name="Chart 3" sheetId="3" r:id="rId3"/>
    <sheet name="Chart 4" sheetId="4" r:id="rId4"/>
    <sheet name="Chart 5" sheetId="5" r:id="rId5"/>
    <sheet name="Pie chart" sheetId="6" r:id="rId6"/>
  </sheets>
  <calcPr calcId="145621"/>
</workbook>
</file>

<file path=xl/calcChain.xml><?xml version="1.0" encoding="utf-8"?>
<calcChain xmlns="http://schemas.openxmlformats.org/spreadsheetml/2006/main">
  <c r="C16" i="5" l="1"/>
  <c r="D16" i="5"/>
  <c r="E16" i="5"/>
  <c r="F16" i="5"/>
  <c r="B16" i="5"/>
  <c r="C15" i="5"/>
  <c r="D15" i="5"/>
  <c r="E15" i="5"/>
  <c r="F15" i="5"/>
  <c r="B15" i="5"/>
  <c r="C13" i="5"/>
  <c r="D13" i="5"/>
  <c r="E13" i="5"/>
  <c r="F13" i="5"/>
  <c r="B13" i="5"/>
  <c r="H4" i="5"/>
  <c r="H6" i="5"/>
  <c r="H8" i="5"/>
  <c r="H10" i="5"/>
  <c r="G3" i="5"/>
  <c r="H3" i="5" s="1"/>
  <c r="G4" i="5"/>
  <c r="G5" i="5"/>
  <c r="H5" i="5" s="1"/>
  <c r="G6" i="5"/>
  <c r="G7" i="5"/>
  <c r="H7" i="5" s="1"/>
  <c r="G8" i="5"/>
  <c r="G9" i="5"/>
  <c r="H9" i="5" s="1"/>
  <c r="G10" i="5"/>
  <c r="G2" i="5"/>
  <c r="G16" i="5" s="1"/>
  <c r="H8" i="1"/>
  <c r="H9" i="1"/>
  <c r="H10" i="1"/>
  <c r="H11" i="1"/>
  <c r="H7" i="1"/>
  <c r="G8" i="1"/>
  <c r="G9" i="1"/>
  <c r="G10" i="1"/>
  <c r="G11" i="1"/>
  <c r="G7" i="1"/>
  <c r="D12" i="1"/>
  <c r="E12" i="1"/>
  <c r="F12" i="1"/>
  <c r="C12" i="1"/>
  <c r="G11" i="5"/>
  <c r="E16" i="4"/>
  <c r="E15" i="4"/>
  <c r="E14" i="4"/>
  <c r="E13" i="4"/>
  <c r="E12" i="4"/>
  <c r="E24" i="3"/>
  <c r="D24" i="3"/>
  <c r="C24" i="3"/>
  <c r="F23" i="3"/>
  <c r="F20" i="3"/>
  <c r="F21" i="3"/>
  <c r="F22" i="3"/>
  <c r="F19" i="3"/>
  <c r="H2" i="5" l="1"/>
  <c r="G13" i="5"/>
  <c r="G15" i="5"/>
</calcChain>
</file>

<file path=xl/sharedStrings.xml><?xml version="1.0" encoding="utf-8"?>
<sst xmlns="http://schemas.openxmlformats.org/spreadsheetml/2006/main" count="120" uniqueCount="115">
  <si>
    <t>NITRA</t>
  </si>
  <si>
    <t>KOŠICE</t>
  </si>
  <si>
    <t>ŽILINA</t>
  </si>
  <si>
    <t>ZVOLEN</t>
  </si>
  <si>
    <t>Computer</t>
  </si>
  <si>
    <t>Life</t>
  </si>
  <si>
    <t>Gamer</t>
  </si>
  <si>
    <t>PC Partner</t>
  </si>
  <si>
    <t>Wifiny</t>
  </si>
  <si>
    <t>SR</t>
  </si>
  <si>
    <t>xxxx</t>
  </si>
  <si>
    <t>Petra</t>
  </si>
  <si>
    <t>Karol</t>
  </si>
  <si>
    <t>Jožko</t>
  </si>
  <si>
    <t>Janko</t>
  </si>
  <si>
    <t>Iveta</t>
  </si>
  <si>
    <t>Pavol</t>
  </si>
  <si>
    <t>Iva</t>
  </si>
  <si>
    <t>Peter</t>
  </si>
  <si>
    <t>Marika</t>
  </si>
  <si>
    <t>Sales of magazines in selected cities in 2010.</t>
  </si>
  <si>
    <t>(in pieces)</t>
  </si>
  <si>
    <t>Magazine names</t>
  </si>
  <si>
    <t>Overall</t>
  </si>
  <si>
    <t>Sum year 2010</t>
  </si>
  <si>
    <t>Average</t>
  </si>
  <si>
    <t>TASKS 1:</t>
  </si>
  <si>
    <t>1. Calculate the number of sold magazines for individual cities.</t>
  </si>
  <si>
    <t>2. Calculate the number of sold magazines in year 2010.</t>
  </si>
  <si>
    <t>3. Calculate average sale for each magazine.</t>
  </si>
  <si>
    <t>4. Modify the table according to your own idea.</t>
  </si>
  <si>
    <t xml:space="preserve">5. Create a column chart for towns NR, KE, ZA and for first four magazines. </t>
  </si>
  <si>
    <t xml:space="preserve">     Place it under the table.</t>
  </si>
  <si>
    <t>7. Add names of the axis x and y.</t>
  </si>
  <si>
    <t>TASKS 2:</t>
  </si>
  <si>
    <t>1. Create pie chart from values in column "Sum year 2010".</t>
  </si>
  <si>
    <t>2. Add chart title and edit legend (full names of magazines must be visible).</t>
  </si>
  <si>
    <t xml:space="preserve">3.Add data labels in percentage. </t>
  </si>
  <si>
    <t>4. Pull the biggest slice and change its color to black.</t>
  </si>
  <si>
    <t xml:space="preserve">5. Edit chart area with shadowing. </t>
  </si>
  <si>
    <t>Education</t>
  </si>
  <si>
    <t>The number of responses</t>
  </si>
  <si>
    <t>Primary</t>
  </si>
  <si>
    <t>Apprenticeship</t>
  </si>
  <si>
    <t>Secondary without graduation</t>
  </si>
  <si>
    <t>Secondary with graduation</t>
  </si>
  <si>
    <t>Higher</t>
  </si>
  <si>
    <t>TASKS:</t>
  </si>
  <si>
    <t>1. Create pie chart from values in table.</t>
  </si>
  <si>
    <t>6. Add chart title ´´SALES OF MAGAZINES 2010´´.</t>
  </si>
  <si>
    <t>2. Add chart title ´´Education´´.</t>
  </si>
  <si>
    <t>3. Change chart legend font - Arial, blue colour, all letters big.</t>
  </si>
  <si>
    <t>4. Move legend under the chart.</t>
  </si>
  <si>
    <t>5. Change colour of the slice Secondary with graduation to yellow.</t>
  </si>
  <si>
    <t>6. Pull primary education a few millimeters below.</t>
  </si>
  <si>
    <t>7. Change the colour of chart area.</t>
  </si>
  <si>
    <t>8. Add an arrow from automatic shapes to biggest slice of the chart.</t>
  </si>
  <si>
    <t>10. Add numeral values labels.</t>
  </si>
  <si>
    <t>Create a column chart of data from table.</t>
  </si>
  <si>
    <r>
      <t xml:space="preserve"> (</t>
    </r>
    <r>
      <rPr>
        <b/>
        <sz val="10"/>
        <color indexed="10"/>
        <rFont val="Arial CE"/>
        <family val="2"/>
        <charset val="238"/>
      </rPr>
      <t>years on X axis!</t>
    </r>
    <r>
      <rPr>
        <b/>
        <sz val="10"/>
        <rFont val="Arial CE"/>
        <family val="2"/>
        <charset val="238"/>
      </rPr>
      <t>)</t>
    </r>
  </si>
  <si>
    <t>Edit chart follows:</t>
  </si>
  <si>
    <t>- add title and names of the axis x and y,</t>
  </si>
  <si>
    <t>- change the colour of first series to red,</t>
  </si>
  <si>
    <t>- change series of SR with picture,</t>
  </si>
  <si>
    <t>- indicate the highest percentage of unemployment with free text and arrow,</t>
  </si>
  <si>
    <t>- change title font - size 12, red colour,</t>
  </si>
  <si>
    <t>- change the colour of chart area,</t>
  </si>
  <si>
    <t>- remove data about EU 27,</t>
  </si>
  <si>
    <t>Unemployment in Central Europe</t>
  </si>
  <si>
    <t>(in %)</t>
  </si>
  <si>
    <t>CR</t>
  </si>
  <si>
    <t>Hungary</t>
  </si>
  <si>
    <t>Poland</t>
  </si>
  <si>
    <t>EU 27</t>
  </si>
  <si>
    <t xml:space="preserve">Create a pie chart of data from table. </t>
  </si>
  <si>
    <t>Use quarterly data (last column).</t>
  </si>
  <si>
    <t xml:space="preserve">- change the colour of biggest slice to red, </t>
  </si>
  <si>
    <t>- indicate the smallest slice with free text and arrow</t>
  </si>
  <si>
    <t>- enlarge title - size 14 and change colour to green,</t>
  </si>
  <si>
    <t>- pull the second biggest slice and fill it with picture.</t>
  </si>
  <si>
    <t>Baked goods selling</t>
  </si>
  <si>
    <t xml:space="preserve"> 1.Q  2010</t>
  </si>
  <si>
    <t>January</t>
  </si>
  <si>
    <t>February</t>
  </si>
  <si>
    <t>March</t>
  </si>
  <si>
    <t>Sum</t>
  </si>
  <si>
    <t>Caraway bread</t>
  </si>
  <si>
    <t>White bread</t>
  </si>
  <si>
    <t>Buns</t>
  </si>
  <si>
    <t>Rolls</t>
  </si>
  <si>
    <t>Pastry</t>
  </si>
  <si>
    <t>Name</t>
  </si>
  <si>
    <t>1.test</t>
  </si>
  <si>
    <t>2.test</t>
  </si>
  <si>
    <t>3.test</t>
  </si>
  <si>
    <t>4.test</t>
  </si>
  <si>
    <t>5.test</t>
  </si>
  <si>
    <t>Sum of all points</t>
  </si>
  <si>
    <t>Successful</t>
  </si>
  <si>
    <t>Minimum</t>
  </si>
  <si>
    <t>Maximum</t>
  </si>
  <si>
    <t>Summary</t>
  </si>
  <si>
    <t xml:space="preserve"> 1. Calculate successfull of every pupil (G2/G11).</t>
  </si>
  <si>
    <t xml:space="preserve"> 2. Find average, minimum and maximum for values </t>
  </si>
  <si>
    <t xml:space="preserve">      in columns B, C, D, E, F and G.</t>
  </si>
  <si>
    <t xml:space="preserve"> 3. Create column chart from tests (A1:F10).</t>
  </si>
  <si>
    <t xml:space="preserve"> 4. Add title and names of the axis x and y.</t>
  </si>
  <si>
    <t xml:space="preserve"> 5. Indicate the smallest column with free text and arrow.</t>
  </si>
  <si>
    <t xml:space="preserve"> 6. Fill the highest column with picture. </t>
  </si>
  <si>
    <t xml:space="preserve"> 7. Add numeral values to all columns.</t>
  </si>
  <si>
    <t xml:space="preserve"> 8. Change the colour of chart area.</t>
  </si>
  <si>
    <t xml:space="preserve"> 9. Create pie chart from values in column H.</t>
  </si>
  <si>
    <t>10. Add chart title and percentage values.</t>
  </si>
  <si>
    <t>11. Place the chart on a new sheet.</t>
  </si>
  <si>
    <t xml:space="preserve">12. Create the line chart from values in column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</si>
</sst>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3"/>
      </top>
      <bottom/>
      <diagonal/>
    </border>
    <border>
      <left style="medium">
        <color indexed="6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 style="thin">
        <color indexed="64"/>
      </right>
      <top style="medium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3"/>
      </bottom>
      <diagonal/>
    </border>
    <border>
      <left style="thin">
        <color indexed="64"/>
      </left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/>
      <bottom style="medium">
        <color theme="3"/>
      </bottom>
      <diagonal/>
    </border>
    <border>
      <left style="thin">
        <color indexed="64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9" fontId="12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" fillId="11" borderId="0" xfId="0" applyFont="1" applyFill="1" applyBorder="1"/>
    <xf numFmtId="0" fontId="0" fillId="11" borderId="0" xfId="0" applyFill="1"/>
    <xf numFmtId="0" fontId="15" fillId="11" borderId="0" xfId="0" applyFont="1" applyFill="1"/>
    <xf numFmtId="0" fontId="15" fillId="0" borderId="0" xfId="0" applyFont="1"/>
    <xf numFmtId="0" fontId="0" fillId="12" borderId="7" xfId="0" applyFill="1" applyBorder="1"/>
    <xf numFmtId="0" fontId="0" fillId="12" borderId="8" xfId="0" applyFill="1" applyBorder="1"/>
    <xf numFmtId="0" fontId="0" fillId="12" borderId="9" xfId="0" applyFill="1" applyBorder="1"/>
    <xf numFmtId="0" fontId="15" fillId="13" borderId="10" xfId="0" applyFont="1" applyFill="1" applyBorder="1"/>
    <xf numFmtId="0" fontId="15" fillId="13" borderId="11" xfId="0" applyFont="1" applyFill="1" applyBorder="1"/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5" fillId="0" borderId="0" xfId="0" applyFont="1"/>
    <xf numFmtId="0" fontId="0" fillId="0" borderId="15" xfId="0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5" xfId="0" applyFont="1" applyBorder="1"/>
    <xf numFmtId="0" fontId="5" fillId="0" borderId="19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5" fillId="0" borderId="20" xfId="0" applyFont="1" applyBorder="1"/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5" fillId="0" borderId="22" xfId="0" applyFont="1" applyFill="1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2" fillId="11" borderId="26" xfId="0" applyFont="1" applyFill="1" applyBorder="1"/>
    <xf numFmtId="0" fontId="3" fillId="11" borderId="27" xfId="0" applyFont="1" applyFill="1" applyBorder="1"/>
    <xf numFmtId="0" fontId="3" fillId="11" borderId="28" xfId="0" applyFont="1" applyFill="1" applyBorder="1"/>
    <xf numFmtId="0" fontId="3" fillId="11" borderId="29" xfId="0" applyFont="1" applyFill="1" applyBorder="1"/>
    <xf numFmtId="0" fontId="3" fillId="11" borderId="0" xfId="0" applyFont="1" applyFill="1" applyBorder="1"/>
    <xf numFmtId="0" fontId="3" fillId="11" borderId="30" xfId="0" applyFont="1" applyFill="1" applyBorder="1"/>
    <xf numFmtId="0" fontId="4" fillId="11" borderId="29" xfId="0" applyFont="1" applyFill="1" applyBorder="1"/>
    <xf numFmtId="0" fontId="3" fillId="11" borderId="29" xfId="0" quotePrefix="1" applyFont="1" applyFill="1" applyBorder="1"/>
    <xf numFmtId="0" fontId="4" fillId="11" borderId="31" xfId="0" quotePrefix="1" applyFont="1" applyFill="1" applyBorder="1"/>
    <xf numFmtId="0" fontId="3" fillId="11" borderId="32" xfId="0" applyFont="1" applyFill="1" applyBorder="1"/>
    <xf numFmtId="0" fontId="3" fillId="11" borderId="33" xfId="0" applyFont="1" applyFill="1" applyBorder="1"/>
    <xf numFmtId="0" fontId="6" fillId="0" borderId="0" xfId="0" applyFont="1"/>
    <xf numFmtId="0" fontId="7" fillId="0" borderId="0" xfId="0" applyFont="1"/>
    <xf numFmtId="0" fontId="3" fillId="0" borderId="0" xfId="0" applyFont="1"/>
    <xf numFmtId="0" fontId="12" fillId="8" borderId="3" xfId="1" applyBorder="1"/>
    <xf numFmtId="0" fontId="3" fillId="11" borderId="26" xfId="0" applyFont="1" applyFill="1" applyBorder="1"/>
    <xf numFmtId="0" fontId="3" fillId="11" borderId="31" xfId="0" quotePrefix="1" applyFont="1" applyFill="1" applyBorder="1"/>
    <xf numFmtId="0" fontId="16" fillId="9" borderId="34" xfId="2" applyFont="1" applyBorder="1" applyAlignment="1">
      <alignment horizontal="center" vertical="center"/>
    </xf>
    <xf numFmtId="0" fontId="14" fillId="9" borderId="4" xfId="2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/>
    <xf numFmtId="0" fontId="4" fillId="5" borderId="3" xfId="0" applyFont="1" applyFill="1" applyBorder="1"/>
    <xf numFmtId="10" fontId="4" fillId="0" borderId="3" xfId="3" applyNumberFormat="1" applyFont="1" applyBorder="1"/>
    <xf numFmtId="0" fontId="3" fillId="3" borderId="3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  <xf numFmtId="0" fontId="0" fillId="0" borderId="24" xfId="0" applyFill="1" applyBorder="1"/>
    <xf numFmtId="0" fontId="3" fillId="11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/>
    <xf numFmtId="0" fontId="12" fillId="8" borderId="3" xfId="1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15" fillId="0" borderId="0" xfId="0" applyFont="1" applyFill="1"/>
    <xf numFmtId="0" fontId="0" fillId="11" borderId="35" xfId="0" applyFill="1" applyBorder="1"/>
    <xf numFmtId="0" fontId="0" fillId="11" borderId="7" xfId="0" applyFill="1" applyBorder="1"/>
    <xf numFmtId="0" fontId="0" fillId="11" borderId="8" xfId="0" applyFill="1" applyBorder="1"/>
    <xf numFmtId="0" fontId="10" fillId="0" borderId="36" xfId="0" applyFont="1" applyBorder="1" applyAlignment="1">
      <alignment horizontal="center" vertical="center" wrapText="1"/>
    </xf>
    <xf numFmtId="0" fontId="10" fillId="11" borderId="37" xfId="0" applyFont="1" applyFill="1" applyBorder="1" applyAlignment="1">
      <alignment horizontal="center" vertical="center" wrapText="1"/>
    </xf>
    <xf numFmtId="0" fontId="10" fillId="11" borderId="38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" fillId="11" borderId="41" xfId="0" applyFont="1" applyFill="1" applyBorder="1"/>
    <xf numFmtId="0" fontId="0" fillId="11" borderId="42" xfId="0" applyFill="1" applyBorder="1"/>
    <xf numFmtId="0" fontId="1" fillId="11" borderId="43" xfId="0" applyFont="1" applyFill="1" applyBorder="1"/>
    <xf numFmtId="0" fontId="0" fillId="11" borderId="44" xfId="0" applyFill="1" applyBorder="1"/>
    <xf numFmtId="0" fontId="1" fillId="11" borderId="45" xfId="0" applyFont="1" applyFill="1" applyBorder="1"/>
    <xf numFmtId="0" fontId="0" fillId="11" borderId="46" xfId="0" applyFill="1" applyBorder="1"/>
    <xf numFmtId="0" fontId="1" fillId="0" borderId="47" xfId="0" applyFont="1" applyBorder="1"/>
    <xf numFmtId="0" fontId="0" fillId="11" borderId="48" xfId="0" applyFill="1" applyBorder="1"/>
    <xf numFmtId="0" fontId="0" fillId="11" borderId="49" xfId="0" applyFill="1" applyBorder="1"/>
    <xf numFmtId="0" fontId="0" fillId="0" borderId="50" xfId="0" applyBorder="1"/>
    <xf numFmtId="164" fontId="0" fillId="0" borderId="51" xfId="0" applyNumberForma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</cellXfs>
  <cellStyles count="4">
    <cellStyle name="40 % - zvýraznenie3" xfId="1" builtinId="39"/>
    <cellStyle name="60 % - zvýraznenie2" xfId="2" builtinId="36"/>
    <cellStyle name="Normálna" xfId="0" builtinId="0"/>
    <cellStyle name="Percentá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image" Target="../media/image2.wmf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1.w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Sales of magazines 2010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1'!$C$6</c:f>
              <c:strCache>
                <c:ptCount val="1"/>
                <c:pt idx="0">
                  <c:v>NITRA</c:v>
                </c:pt>
              </c:strCache>
            </c:strRef>
          </c:tx>
          <c:invertIfNegative val="0"/>
          <c:cat>
            <c:strRef>
              <c:f>'Chart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'Chart 1'!$C$7:$C$10</c:f>
              <c:numCache>
                <c:formatCode>General</c:formatCode>
                <c:ptCount val="4"/>
                <c:pt idx="0">
                  <c:v>1587</c:v>
                </c:pt>
                <c:pt idx="1">
                  <c:v>236</c:v>
                </c:pt>
                <c:pt idx="2">
                  <c:v>1596</c:v>
                </c:pt>
                <c:pt idx="3">
                  <c:v>325</c:v>
                </c:pt>
              </c:numCache>
            </c:numRef>
          </c:val>
        </c:ser>
        <c:ser>
          <c:idx val="1"/>
          <c:order val="1"/>
          <c:tx>
            <c:strRef>
              <c:f>'Chart 1'!$D$6</c:f>
              <c:strCache>
                <c:ptCount val="1"/>
                <c:pt idx="0">
                  <c:v>KOŠICE</c:v>
                </c:pt>
              </c:strCache>
            </c:strRef>
          </c:tx>
          <c:invertIfNegative val="0"/>
          <c:cat>
            <c:strRef>
              <c:f>'Chart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'Chart 1'!$D$7:$D$10</c:f>
              <c:numCache>
                <c:formatCode>General</c:formatCode>
                <c:ptCount val="4"/>
                <c:pt idx="0">
                  <c:v>587</c:v>
                </c:pt>
                <c:pt idx="1">
                  <c:v>4587</c:v>
                </c:pt>
                <c:pt idx="2">
                  <c:v>5263</c:v>
                </c:pt>
                <c:pt idx="3">
                  <c:v>256</c:v>
                </c:pt>
              </c:numCache>
            </c:numRef>
          </c:val>
        </c:ser>
        <c:ser>
          <c:idx val="2"/>
          <c:order val="2"/>
          <c:tx>
            <c:strRef>
              <c:f>'Chart 1'!$E$6</c:f>
              <c:strCache>
                <c:ptCount val="1"/>
                <c:pt idx="0">
                  <c:v>ŽILINA</c:v>
                </c:pt>
              </c:strCache>
            </c:strRef>
          </c:tx>
          <c:invertIfNegative val="0"/>
          <c:cat>
            <c:strRef>
              <c:f>'Chart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'Chart 1'!$E$7:$E$10</c:f>
              <c:numCache>
                <c:formatCode>General</c:formatCode>
                <c:ptCount val="4"/>
                <c:pt idx="0">
                  <c:v>6598</c:v>
                </c:pt>
                <c:pt idx="1">
                  <c:v>578</c:v>
                </c:pt>
                <c:pt idx="2">
                  <c:v>625</c:v>
                </c:pt>
                <c:pt idx="3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058560"/>
        <c:axId val="268414912"/>
      </c:barChart>
      <c:catAx>
        <c:axId val="1730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Magazines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68414912"/>
        <c:crosses val="autoZero"/>
        <c:auto val="1"/>
        <c:lblAlgn val="ctr"/>
        <c:lblOffset val="100"/>
        <c:noMultiLvlLbl val="0"/>
      </c:catAx>
      <c:valAx>
        <c:axId val="26841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05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'Chart 1'!$G$6</c:f>
              <c:strCache>
                <c:ptCount val="1"/>
                <c:pt idx="0">
                  <c:v>Sum year 2010</c:v>
                </c:pt>
              </c:strCache>
            </c:strRef>
          </c:tx>
          <c:dPt>
            <c:idx val="0"/>
            <c:bubble3D val="0"/>
            <c:explosion val="27"/>
            <c:spPr>
              <a:solidFill>
                <a:schemeClr val="tx1"/>
              </a:solidFill>
            </c:spPr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Lbls>
            <c:dLbl>
              <c:idx val="0"/>
              <c:layout>
                <c:manualLayout>
                  <c:x val="-2.2968066491688538E-3"/>
                  <c:y val="-5.46806649168853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'Chart 1'!$B$7:$B$11</c:f>
              <c:strCache>
                <c:ptCount val="5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  <c:pt idx="4">
                  <c:v>Wifiny</c:v>
                </c:pt>
              </c:strCache>
            </c:strRef>
          </c:cat>
          <c:val>
            <c:numRef>
              <c:f>'Chart 1'!$G$7:$G$11</c:f>
              <c:numCache>
                <c:formatCode>General</c:formatCode>
                <c:ptCount val="5"/>
                <c:pt idx="0">
                  <c:v>14026</c:v>
                </c:pt>
                <c:pt idx="1">
                  <c:v>11990</c:v>
                </c:pt>
                <c:pt idx="2">
                  <c:v>8159</c:v>
                </c:pt>
                <c:pt idx="3">
                  <c:v>1913</c:v>
                </c:pt>
                <c:pt idx="4">
                  <c:v>3354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gradFill>
      <a:gsLst>
        <a:gs pos="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Education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918063314711359"/>
          <c:y val="0.105367379924967"/>
          <c:w val="0.65775920468042048"/>
          <c:h val="0.84943487996203859"/>
        </c:manualLayout>
      </c:layout>
      <c:pie3DChart>
        <c:varyColors val="1"/>
        <c:ser>
          <c:idx val="0"/>
          <c:order val="0"/>
          <c:tx>
            <c:strRef>
              <c:f>'Chart 2'!$O$4</c:f>
              <c:strCache>
                <c:ptCount val="1"/>
                <c:pt idx="0">
                  <c:v>The number of responses</c:v>
                </c:pt>
              </c:strCache>
            </c:strRef>
          </c:tx>
          <c:dPt>
            <c:idx val="0"/>
            <c:bubble3D val="0"/>
            <c:explosion val="33"/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</c:dPt>
          <c:dPt>
            <c:idx val="4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'Chart 2'!$N$5:$N$9</c:f>
              <c:strCache>
                <c:ptCount val="5"/>
                <c:pt idx="0">
                  <c:v>Primary</c:v>
                </c:pt>
                <c:pt idx="1">
                  <c:v>Apprenticeship</c:v>
                </c:pt>
                <c:pt idx="2">
                  <c:v>Secondary without graduation</c:v>
                </c:pt>
                <c:pt idx="3">
                  <c:v>Secondary with graduation</c:v>
                </c:pt>
                <c:pt idx="4">
                  <c:v>Higher</c:v>
                </c:pt>
              </c:strCache>
            </c:strRef>
          </c:cat>
          <c:val>
            <c:numRef>
              <c:f>'Chart 2'!$O$5:$O$9</c:f>
              <c:numCache>
                <c:formatCode>General</c:formatCode>
                <c:ptCount val="5"/>
                <c:pt idx="0">
                  <c:v>33</c:v>
                </c:pt>
                <c:pt idx="1">
                  <c:v>44</c:v>
                </c:pt>
                <c:pt idx="2">
                  <c:v>72</c:v>
                </c:pt>
                <c:pt idx="3">
                  <c:v>43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197441800221899E-2"/>
          <c:y val="0.71156813025490451"/>
          <c:w val="0.62507759155803844"/>
          <c:h val="0.98136957456589102"/>
        </c:manualLayout>
      </c:layout>
      <c:overlay val="0"/>
      <c:txPr>
        <a:bodyPr/>
        <a:lstStyle/>
        <a:p>
          <a:pPr>
            <a:defRPr cap="all" baseline="0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92D050"/>
    </a:solidFill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FF0000"/>
                </a:solidFill>
              </a:defRPr>
            </a:pPr>
            <a:r>
              <a:rPr lang="en-US" sz="1200">
                <a:solidFill>
                  <a:srgbClr val="FF0000"/>
                </a:solidFill>
              </a:rPr>
              <a:t>Unemployment in Central Europe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3'!$B$19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3'!$C$19:$E$19</c:f>
              <c:numCache>
                <c:formatCode>General</c:formatCode>
                <c:ptCount val="3"/>
                <c:pt idx="0">
                  <c:v>7.5</c:v>
                </c:pt>
                <c:pt idx="1">
                  <c:v>7.9</c:v>
                </c:pt>
                <c:pt idx="2">
                  <c:v>8.1999999999999993</c:v>
                </c:pt>
              </c:numCache>
            </c:numRef>
          </c:val>
        </c:ser>
        <c:ser>
          <c:idx val="1"/>
          <c:order val="1"/>
          <c:tx>
            <c:strRef>
              <c:f>'Chart 3'!$B$20</c:f>
              <c:strCache>
                <c:ptCount val="1"/>
                <c:pt idx="0">
                  <c:v>Hungary</c:v>
                </c:pt>
              </c:strCache>
            </c:strRef>
          </c:tx>
          <c:invertIfNegative val="0"/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3'!$C$20:$E$20</c:f>
              <c:numCache>
                <c:formatCode>General</c:formatCode>
                <c:ptCount val="3"/>
                <c:pt idx="0">
                  <c:v>9.5</c:v>
                </c:pt>
                <c:pt idx="1">
                  <c:v>10</c:v>
                </c:pt>
                <c:pt idx="2">
                  <c:v>10.4</c:v>
                </c:pt>
              </c:numCache>
            </c:numRef>
          </c:val>
        </c:ser>
        <c:ser>
          <c:idx val="2"/>
          <c:order val="2"/>
          <c:tx>
            <c:strRef>
              <c:f>'Chart 3'!$B$21</c:f>
              <c:strCache>
                <c:ptCount val="1"/>
                <c:pt idx="0">
                  <c:v>Poland</c:v>
                </c:pt>
              </c:strCache>
            </c:strRef>
          </c:tx>
          <c:invertIfNegative val="0"/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3'!$C$21:$E$21</c:f>
              <c:numCache>
                <c:formatCode>General</c:formatCode>
                <c:ptCount val="3"/>
                <c:pt idx="0">
                  <c:v>9</c:v>
                </c:pt>
                <c:pt idx="1">
                  <c:v>9.5</c:v>
                </c:pt>
                <c:pt idx="2">
                  <c:v>9.9</c:v>
                </c:pt>
              </c:numCache>
            </c:numRef>
          </c:val>
        </c:ser>
        <c:ser>
          <c:idx val="3"/>
          <c:order val="3"/>
          <c:tx>
            <c:strRef>
              <c:f>'Chart 3'!$B$22</c:f>
              <c:strCache>
                <c:ptCount val="1"/>
                <c:pt idx="0">
                  <c:v>SR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3'!$C$22:$E$22</c:f>
              <c:numCache>
                <c:formatCode>General</c:formatCode>
                <c:ptCount val="3"/>
                <c:pt idx="0">
                  <c:v>13.1</c:v>
                </c:pt>
                <c:pt idx="1">
                  <c:v>13.9</c:v>
                </c:pt>
                <c:pt idx="2">
                  <c:v>14.1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04896"/>
        <c:axId val="269264000"/>
      </c:barChart>
      <c:catAx>
        <c:axId val="269904896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none"/>
        <c:minorTickMark val="none"/>
        <c:tickLblPos val="nextTo"/>
        <c:crossAx val="269264000"/>
        <c:crosses val="autoZero"/>
        <c:auto val="1"/>
        <c:lblAlgn val="ctr"/>
        <c:lblOffset val="100"/>
        <c:noMultiLvlLbl val="0"/>
      </c:catAx>
      <c:valAx>
        <c:axId val="26926400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out"/>
        <c:minorTickMark val="none"/>
        <c:tickLblPos val="nextTo"/>
        <c:crossAx val="269904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>
              <a:solidFill>
                <a:srgbClr val="00B050"/>
              </a:solidFill>
            </a:defRPr>
          </a:pPr>
          <a:endParaRPr lang="en-U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'Chart 4'!$E$11</c:f>
              <c:strCache>
                <c:ptCount val="1"/>
                <c:pt idx="0">
                  <c:v>Sum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retch"/>
            </c:pictureOptions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FF0000"/>
              </a:solidFill>
            </c:spPr>
          </c:dPt>
          <c:cat>
            <c:strRef>
              <c:f>'Chart 4'!$A$12:$A$16</c:f>
              <c:strCache>
                <c:ptCount val="5"/>
                <c:pt idx="0">
                  <c:v>Caraway bread</c:v>
                </c:pt>
                <c:pt idx="1">
                  <c:v>White bread</c:v>
                </c:pt>
                <c:pt idx="2">
                  <c:v>Buns</c:v>
                </c:pt>
                <c:pt idx="3">
                  <c:v>Rolls</c:v>
                </c:pt>
                <c:pt idx="4">
                  <c:v>Pastry</c:v>
                </c:pt>
              </c:strCache>
            </c:strRef>
          </c:cat>
          <c:val>
            <c:numRef>
              <c:f>'Chart 4'!$E$12:$E$16</c:f>
              <c:numCache>
                <c:formatCode>General</c:formatCode>
                <c:ptCount val="5"/>
                <c:pt idx="0">
                  <c:v>1183</c:v>
                </c:pt>
                <c:pt idx="1">
                  <c:v>913</c:v>
                </c:pt>
                <c:pt idx="2">
                  <c:v>2041</c:v>
                </c:pt>
                <c:pt idx="3">
                  <c:v>1904</c:v>
                </c:pt>
                <c:pt idx="4">
                  <c:v>3098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5'!$B$1</c:f>
              <c:strCache>
                <c:ptCount val="1"/>
                <c:pt idx="0">
                  <c:v>1.test</c:v>
                </c:pt>
              </c:strCache>
            </c:strRef>
          </c:tx>
          <c:invertIfNegative val="0"/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5'!$B$2:$B$10</c:f>
              <c:numCache>
                <c:formatCode>General</c:formatCode>
                <c:ptCount val="9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8.5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10</c:v>
                </c:pt>
              </c:numCache>
            </c:numRef>
          </c:val>
        </c:ser>
        <c:ser>
          <c:idx val="1"/>
          <c:order val="1"/>
          <c:tx>
            <c:strRef>
              <c:f>'Chart 5'!$C$1</c:f>
              <c:strCache>
                <c:ptCount val="1"/>
                <c:pt idx="0">
                  <c:v>2.test</c:v>
                </c:pt>
              </c:strCache>
            </c:strRef>
          </c:tx>
          <c:invertIfNegative val="0"/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5'!$C$2:$C$10</c:f>
              <c:numCache>
                <c:formatCode>General</c:formatCode>
                <c:ptCount val="9"/>
                <c:pt idx="0">
                  <c:v>12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10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'Chart 5'!$D$1</c:f>
              <c:strCache>
                <c:ptCount val="1"/>
                <c:pt idx="0">
                  <c:v>3.test</c:v>
                </c:pt>
              </c:strCache>
            </c:strRef>
          </c:tx>
          <c:invertIfNegative val="0"/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5'!$D$2:$D$10</c:f>
              <c:numCache>
                <c:formatCode>General</c:formatCode>
                <c:ptCount val="9"/>
                <c:pt idx="0">
                  <c:v>17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14</c:v>
                </c:pt>
                <c:pt idx="8">
                  <c:v>13</c:v>
                </c:pt>
              </c:numCache>
            </c:numRef>
          </c:val>
        </c:ser>
        <c:ser>
          <c:idx val="3"/>
          <c:order val="3"/>
          <c:tx>
            <c:strRef>
              <c:f>'Chart 5'!$E$1</c:f>
              <c:strCache>
                <c:ptCount val="1"/>
                <c:pt idx="0">
                  <c:v>4.test</c:v>
                </c:pt>
              </c:strCache>
            </c:strRef>
          </c:tx>
          <c:invertIfNegative val="0"/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5'!$E$2:$E$10</c:f>
              <c:numCache>
                <c:formatCode>General</c:formatCode>
                <c:ptCount val="9"/>
                <c:pt idx="0">
                  <c:v>13.5</c:v>
                </c:pt>
                <c:pt idx="1">
                  <c:v>12.5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4</c:v>
                </c:pt>
                <c:pt idx="7">
                  <c:v>12</c:v>
                </c:pt>
                <c:pt idx="8">
                  <c:v>11</c:v>
                </c:pt>
              </c:numCache>
            </c:numRef>
          </c:val>
        </c:ser>
        <c:ser>
          <c:idx val="4"/>
          <c:order val="4"/>
          <c:tx>
            <c:strRef>
              <c:f>'Chart 5'!$F$1</c:f>
              <c:strCache>
                <c:ptCount val="1"/>
                <c:pt idx="0">
                  <c:v>5.test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retch"/>
            </c:pictureOptions>
          </c:dPt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5'!$F$2:$F$10</c:f>
              <c:numCache>
                <c:formatCode>General</c:formatCode>
                <c:ptCount val="9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17</c:v>
                </c:pt>
                <c:pt idx="4">
                  <c:v>15</c:v>
                </c:pt>
                <c:pt idx="5">
                  <c:v>12</c:v>
                </c:pt>
                <c:pt idx="6">
                  <c:v>28</c:v>
                </c:pt>
                <c:pt idx="7">
                  <c:v>27.5</c:v>
                </c:pt>
                <c:pt idx="8">
                  <c:v>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8765184"/>
        <c:axId val="269265728"/>
      </c:barChart>
      <c:catAx>
        <c:axId val="26876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Names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69265728"/>
        <c:crosses val="autoZero"/>
        <c:auto val="1"/>
        <c:lblAlgn val="ctr"/>
        <c:lblOffset val="100"/>
        <c:noMultiLvlLbl val="0"/>
      </c:catAx>
      <c:valAx>
        <c:axId val="26926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Points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8765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5'!$G$1</c:f>
              <c:strCache>
                <c:ptCount val="1"/>
                <c:pt idx="0">
                  <c:v>Sum of all points</c:v>
                </c:pt>
              </c:strCache>
            </c:strRef>
          </c:tx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5'!$G$2:$G$10</c:f>
              <c:numCache>
                <c:formatCode>General</c:formatCode>
                <c:ptCount val="9"/>
                <c:pt idx="0">
                  <c:v>82.5</c:v>
                </c:pt>
                <c:pt idx="1">
                  <c:v>75.5</c:v>
                </c:pt>
                <c:pt idx="2">
                  <c:v>77</c:v>
                </c:pt>
                <c:pt idx="3">
                  <c:v>56</c:v>
                </c:pt>
                <c:pt idx="4">
                  <c:v>57.5</c:v>
                </c:pt>
                <c:pt idx="5">
                  <c:v>66</c:v>
                </c:pt>
                <c:pt idx="6">
                  <c:v>61</c:v>
                </c:pt>
                <c:pt idx="7">
                  <c:v>69.5</c:v>
                </c:pt>
                <c:pt idx="8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56000"/>
        <c:axId val="269266304"/>
      </c:lineChart>
      <c:catAx>
        <c:axId val="1730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9266304"/>
        <c:crosses val="autoZero"/>
        <c:auto val="1"/>
        <c:lblAlgn val="ctr"/>
        <c:lblOffset val="100"/>
        <c:noMultiLvlLbl val="0"/>
      </c:catAx>
      <c:valAx>
        <c:axId val="269266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056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'Chart 5'!$H$1</c:f>
              <c:strCache>
                <c:ptCount val="1"/>
                <c:pt idx="0">
                  <c:v>Successful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5'!$H$2:$H$10</c:f>
              <c:numCache>
                <c:formatCode>0.00%</c:formatCode>
                <c:ptCount val="9"/>
                <c:pt idx="0">
                  <c:v>0.86842105263157898</c:v>
                </c:pt>
                <c:pt idx="1">
                  <c:v>0.79473684210526319</c:v>
                </c:pt>
                <c:pt idx="2">
                  <c:v>0.81052631578947365</c:v>
                </c:pt>
                <c:pt idx="3">
                  <c:v>0.58947368421052626</c:v>
                </c:pt>
                <c:pt idx="4">
                  <c:v>0.60526315789473684</c:v>
                </c:pt>
                <c:pt idx="5">
                  <c:v>0.69473684210526321</c:v>
                </c:pt>
                <c:pt idx="6">
                  <c:v>0.64210526315789473</c:v>
                </c:pt>
                <c:pt idx="7">
                  <c:v>0.73157894736842111</c:v>
                </c:pt>
                <c:pt idx="8">
                  <c:v>0.85263157894736841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9525</xdr:rowOff>
    </xdr:from>
    <xdr:to>
      <xdr:col>8</xdr:col>
      <xdr:colOff>76200</xdr:colOff>
      <xdr:row>28</xdr:row>
      <xdr:rowOff>85725</xdr:rowOff>
    </xdr:to>
    <xdr:graphicFrame macro="">
      <xdr:nvGraphicFramePr>
        <xdr:cNvPr id="103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23</xdr:row>
      <xdr:rowOff>180975</xdr:rowOff>
    </xdr:from>
    <xdr:to>
      <xdr:col>16</xdr:col>
      <xdr:colOff>323850</xdr:colOff>
      <xdr:row>38</xdr:row>
      <xdr:rowOff>66675</xdr:rowOff>
    </xdr:to>
    <xdr:graphicFrame macro="">
      <xdr:nvGraphicFramePr>
        <xdr:cNvPr id="1034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12</xdr:row>
      <xdr:rowOff>9525</xdr:rowOff>
    </xdr:from>
    <xdr:to>
      <xdr:col>10</xdr:col>
      <xdr:colOff>228600</xdr:colOff>
      <xdr:row>29</xdr:row>
      <xdr:rowOff>142875</xdr:rowOff>
    </xdr:to>
    <xdr:graphicFrame macro="">
      <xdr:nvGraphicFramePr>
        <xdr:cNvPr id="717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0.65177</cdr:x>
      <cdr:y>0.60734</cdr:y>
    </cdr:from>
    <cdr:to>
      <cdr:x>0.90689</cdr:x>
      <cdr:y>0.72881</cdr:y>
    </cdr:to>
    <cdr:sp macro="" textlink="">
      <cdr:nvSpPr>
        <cdr:cNvPr id="2" name="Šípka doľava 1"/>
        <cdr:cNvSpPr/>
      </cdr:nvSpPr>
      <cdr:spPr>
        <a:xfrm xmlns:a="http://schemas.openxmlformats.org/drawingml/2006/main">
          <a:off x="3333751" y="2047875"/>
          <a:ext cx="1304925" cy="409575"/>
        </a:xfrm>
        <a:prstGeom xmlns:a="http://schemas.openxmlformats.org/drawingml/2006/main" prst="lef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sk-SK"/>
            <a:t>      Maximum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19050</xdr:rowOff>
    </xdr:from>
    <xdr:to>
      <xdr:col>18</xdr:col>
      <xdr:colOff>314325</xdr:colOff>
      <xdr:row>15</xdr:row>
      <xdr:rowOff>85725</xdr:rowOff>
    </xdr:to>
    <xdr:graphicFrame macro="">
      <xdr:nvGraphicFramePr>
        <xdr:cNvPr id="410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285750</xdr:colOff>
      <xdr:row>3</xdr:row>
      <xdr:rowOff>133350</xdr:rowOff>
    </xdr:from>
    <xdr:to>
      <xdr:col>17</xdr:col>
      <xdr:colOff>323850</xdr:colOff>
      <xdr:row>4</xdr:row>
      <xdr:rowOff>161925</xdr:rowOff>
    </xdr:to>
    <xdr:cxnSp macro="">
      <xdr:nvCxnSpPr>
        <xdr:cNvPr id="4" name="Rovná spojovacia šípka 3"/>
        <xdr:cNvCxnSpPr/>
      </xdr:nvCxnSpPr>
      <xdr:spPr>
        <a:xfrm flipH="1">
          <a:off x="10248900" y="714375"/>
          <a:ext cx="647700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352425</xdr:colOff>
      <xdr:row>2</xdr:row>
      <xdr:rowOff>57149</xdr:rowOff>
    </xdr:from>
    <xdr:to>
      <xdr:col>18</xdr:col>
      <xdr:colOff>257175</xdr:colOff>
      <xdr:row>3</xdr:row>
      <xdr:rowOff>85724</xdr:rowOff>
    </xdr:to>
    <xdr:sp macro="" textlink="">
      <xdr:nvSpPr>
        <xdr:cNvPr id="5" name="BlokTextu 4"/>
        <xdr:cNvSpPr txBox="1"/>
      </xdr:nvSpPr>
      <xdr:spPr>
        <a:xfrm>
          <a:off x="10925175" y="447674"/>
          <a:ext cx="5143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1100"/>
            <a:t>Max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7</xdr:row>
      <xdr:rowOff>38100</xdr:rowOff>
    </xdr:from>
    <xdr:to>
      <xdr:col>13</xdr:col>
      <xdr:colOff>190500</xdr:colOff>
      <xdr:row>22</xdr:row>
      <xdr:rowOff>123825</xdr:rowOff>
    </xdr:to>
    <xdr:graphicFrame macro="">
      <xdr:nvGraphicFramePr>
        <xdr:cNvPr id="9218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0.6625</cdr:x>
      <cdr:y>0.20833</cdr:y>
    </cdr:from>
    <cdr:to>
      <cdr:x>0.7375</cdr:x>
      <cdr:y>0.28819</cdr:y>
    </cdr:to>
    <cdr:sp macro="" textlink="">
      <cdr:nvSpPr>
        <cdr:cNvPr id="3" name="Rovná spojovacia šípka 2"/>
        <cdr:cNvSpPr/>
      </cdr:nvSpPr>
      <cdr:spPr>
        <a:xfrm xmlns:a="http://schemas.openxmlformats.org/drawingml/2006/main" flipH="1">
          <a:off x="3028950" y="571500"/>
          <a:ext cx="342900" cy="2190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0.7625</cdr:x>
      <cdr:y>0.10417</cdr:y>
    </cdr:from>
    <cdr:to>
      <cdr:x>0.95833</cdr:x>
      <cdr:y>0.20486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3486150" y="285750"/>
          <a:ext cx="895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Minimum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1323975</xdr:colOff>
      <xdr:row>17</xdr:row>
      <xdr:rowOff>95250</xdr:rowOff>
    </xdr:from>
    <xdr:to>
      <xdr:col>9</xdr:col>
      <xdr:colOff>409575</xdr:colOff>
      <xdr:row>36</xdr:row>
      <xdr:rowOff>9525</xdr:rowOff>
    </xdr:to>
    <xdr:graphicFrame macro="">
      <xdr:nvGraphicFramePr>
        <xdr:cNvPr id="143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609600</xdr:colOff>
      <xdr:row>17</xdr:row>
      <xdr:rowOff>152400</xdr:rowOff>
    </xdr:from>
    <xdr:to>
      <xdr:col>17</xdr:col>
      <xdr:colOff>390525</xdr:colOff>
      <xdr:row>36</xdr:row>
      <xdr:rowOff>9525</xdr:rowOff>
    </xdr:to>
    <xdr:graphicFrame macro="">
      <xdr:nvGraphicFramePr>
        <xdr:cNvPr id="14338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0.65833</cdr:x>
      <cdr:y>0.10417</cdr:y>
    </cdr:from>
    <cdr:to>
      <cdr:x>0.73333</cdr:x>
      <cdr:y>0.63194</cdr:y>
    </cdr:to>
    <cdr:sp macro="" textlink="">
      <cdr:nvSpPr>
        <cdr:cNvPr id="3" name="Rovná spojovacia šípka 2"/>
        <cdr:cNvSpPr/>
      </cdr:nvSpPr>
      <cdr:spPr>
        <a:xfrm xmlns:a="http://schemas.openxmlformats.org/drawingml/2006/main" flipH="1">
          <a:off x="3009899" y="285750"/>
          <a:ext cx="342900" cy="14478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0.73542</cdr:x>
      <cdr:y>0.03472</cdr:y>
    </cdr:from>
    <cdr:to>
      <cdr:x>0.89792</cdr:x>
      <cdr:y>0.10417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3362325" y="95250"/>
          <a:ext cx="7429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Minimum</a:t>
          </a:r>
        </a:p>
        <a:p xmlns:a="http://schemas.openxmlformats.org/drawingml/2006/main">
          <a:endParaRPr lang="sk-SK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W23"/>
  <sheetViews>
    <sheetView tabSelected="1" workbookViewId="0">
      <selection activeCell="A15" sqref="A15"/>
    </sheetView>
  </sheetViews>
  <sheetFormatPr defaultRowHeight="15" x14ac:dyDescent="0.25"/>
  <cols>
    <col min="2" max="2" width="10.85546875" bestFit="1" customWidth="1"/>
    <col min="7" max="7" width="11.140625" customWidth="1"/>
  </cols>
  <sheetData>
    <row r="3" spans="1:23" x14ac:dyDescent="0.25">
      <c r="A3" s="105" t="s">
        <v>20</v>
      </c>
      <c r="B3" s="105"/>
      <c r="C3" s="105"/>
      <c r="D3" s="105"/>
      <c r="E3" s="105"/>
      <c r="F3" s="105"/>
      <c r="G3" s="105"/>
      <c r="H3" s="105"/>
      <c r="J3" s="10" t="s">
        <v>26</v>
      </c>
      <c r="K3" s="11"/>
      <c r="L3" s="11"/>
      <c r="M3" s="11"/>
      <c r="N3" s="11"/>
      <c r="O3" s="11"/>
      <c r="P3" s="11"/>
      <c r="Q3" s="11"/>
      <c r="R3" s="8"/>
      <c r="S3" s="8"/>
      <c r="T3" s="8"/>
      <c r="U3" s="8"/>
      <c r="V3" s="8"/>
      <c r="W3" s="8"/>
    </row>
    <row r="4" spans="1:23" x14ac:dyDescent="0.25">
      <c r="D4" t="s">
        <v>21</v>
      </c>
      <c r="J4" s="10" t="s">
        <v>27</v>
      </c>
      <c r="K4" s="11"/>
      <c r="L4" s="11"/>
      <c r="M4" s="11"/>
      <c r="N4" s="11"/>
      <c r="O4" s="11"/>
      <c r="P4" s="11"/>
      <c r="Q4" s="11"/>
      <c r="R4" s="8"/>
      <c r="S4" s="8"/>
      <c r="T4" s="8"/>
      <c r="U4" s="8"/>
      <c r="V4" s="8"/>
      <c r="W4" s="8"/>
    </row>
    <row r="5" spans="1:23" ht="15.75" thickBot="1" x14ac:dyDescent="0.3">
      <c r="J5" s="10" t="s">
        <v>28</v>
      </c>
      <c r="K5" s="11"/>
      <c r="L5" s="11"/>
      <c r="M5" s="11"/>
      <c r="N5" s="11"/>
      <c r="O5" s="11"/>
      <c r="P5" s="11"/>
      <c r="Q5" s="11"/>
      <c r="R5" s="8"/>
      <c r="S5" s="8"/>
      <c r="T5" s="8"/>
      <c r="U5" s="8"/>
      <c r="V5" s="8"/>
      <c r="W5" s="8"/>
    </row>
    <row r="6" spans="1:23" ht="33" customHeight="1" thickBot="1" x14ac:dyDescent="0.3">
      <c r="B6" s="89" t="s">
        <v>22</v>
      </c>
      <c r="C6" s="90" t="s">
        <v>0</v>
      </c>
      <c r="D6" s="90" t="s">
        <v>1</v>
      </c>
      <c r="E6" s="90" t="s">
        <v>2</v>
      </c>
      <c r="F6" s="91" t="s">
        <v>3</v>
      </c>
      <c r="G6" s="92" t="s">
        <v>24</v>
      </c>
      <c r="H6" s="93" t="s">
        <v>25</v>
      </c>
      <c r="J6" s="10" t="s">
        <v>29</v>
      </c>
      <c r="K6" s="11"/>
      <c r="L6" s="11"/>
      <c r="M6" s="11"/>
      <c r="N6" s="11"/>
      <c r="O6" s="11"/>
      <c r="P6" s="11"/>
      <c r="Q6" s="11"/>
      <c r="R6" s="8"/>
      <c r="S6" s="8"/>
      <c r="T6" s="8"/>
      <c r="U6" s="8"/>
      <c r="V6" s="8"/>
      <c r="W6" s="8"/>
    </row>
    <row r="7" spans="1:23" x14ac:dyDescent="0.25">
      <c r="B7" s="94" t="s">
        <v>4</v>
      </c>
      <c r="C7" s="1">
        <v>1587</v>
      </c>
      <c r="D7" s="1">
        <v>587</v>
      </c>
      <c r="E7" s="1">
        <v>6598</v>
      </c>
      <c r="F7" s="2">
        <v>5254</v>
      </c>
      <c r="G7" s="86">
        <f>SUM(C7:F7)</f>
        <v>14026</v>
      </c>
      <c r="H7" s="95">
        <f>AVERAGE(C7:F7)</f>
        <v>3506.5</v>
      </c>
      <c r="J7" s="10" t="s">
        <v>30</v>
      </c>
      <c r="K7" s="11"/>
      <c r="L7" s="11"/>
      <c r="M7" s="11"/>
      <c r="N7" s="11"/>
      <c r="O7" s="11"/>
      <c r="P7" s="11"/>
      <c r="Q7" s="11"/>
      <c r="R7" s="8"/>
      <c r="S7" s="8"/>
      <c r="T7" s="8"/>
      <c r="U7" s="8"/>
      <c r="V7" s="8"/>
      <c r="W7" s="8"/>
    </row>
    <row r="8" spans="1:23" x14ac:dyDescent="0.25">
      <c r="B8" s="96" t="s">
        <v>5</v>
      </c>
      <c r="C8" s="3">
        <v>236</v>
      </c>
      <c r="D8" s="3">
        <v>4587</v>
      </c>
      <c r="E8" s="3">
        <v>578</v>
      </c>
      <c r="F8" s="4">
        <v>6589</v>
      </c>
      <c r="G8" s="87">
        <f>SUM(C8:F8)</f>
        <v>11990</v>
      </c>
      <c r="H8" s="97">
        <f>AVERAGE(C8:F8)</f>
        <v>2997.5</v>
      </c>
      <c r="J8" s="10" t="s">
        <v>31</v>
      </c>
      <c r="K8" s="11"/>
      <c r="L8" s="11"/>
      <c r="M8" s="11"/>
      <c r="N8" s="11"/>
      <c r="O8" s="11"/>
      <c r="P8" s="11"/>
      <c r="Q8" s="11"/>
      <c r="R8" s="8"/>
      <c r="S8" s="8"/>
      <c r="T8" s="8"/>
      <c r="U8" s="8"/>
      <c r="V8" s="8"/>
      <c r="W8" s="8"/>
    </row>
    <row r="9" spans="1:23" x14ac:dyDescent="0.25">
      <c r="B9" s="96" t="s">
        <v>6</v>
      </c>
      <c r="C9" s="3">
        <v>1596</v>
      </c>
      <c r="D9" s="3">
        <v>5263</v>
      </c>
      <c r="E9" s="3">
        <v>625</v>
      </c>
      <c r="F9" s="4">
        <v>675</v>
      </c>
      <c r="G9" s="87">
        <f>SUM(C9:F9)</f>
        <v>8159</v>
      </c>
      <c r="H9" s="97">
        <f>AVERAGE(C9:F9)</f>
        <v>2039.75</v>
      </c>
      <c r="J9" s="12" t="s">
        <v>32</v>
      </c>
      <c r="K9" s="12"/>
      <c r="L9" s="12"/>
      <c r="M9" s="11"/>
      <c r="N9" s="11"/>
      <c r="O9" s="11"/>
      <c r="P9" s="11"/>
      <c r="Q9" s="11"/>
      <c r="R9" s="8"/>
      <c r="S9" s="8"/>
      <c r="T9" s="8"/>
      <c r="U9" s="8"/>
      <c r="V9" s="8"/>
      <c r="W9" s="8"/>
    </row>
    <row r="10" spans="1:23" x14ac:dyDescent="0.25">
      <c r="B10" s="96" t="s">
        <v>7</v>
      </c>
      <c r="C10" s="3">
        <v>325</v>
      </c>
      <c r="D10" s="3">
        <v>256</v>
      </c>
      <c r="E10" s="3">
        <v>478</v>
      </c>
      <c r="F10" s="4">
        <v>854</v>
      </c>
      <c r="G10" s="87">
        <f>SUM(C10:F10)</f>
        <v>1913</v>
      </c>
      <c r="H10" s="97">
        <f>AVERAGE(C10:F10)</f>
        <v>478.25</v>
      </c>
      <c r="J10" s="10" t="s">
        <v>49</v>
      </c>
      <c r="K10" s="11"/>
      <c r="L10" s="11"/>
      <c r="M10" s="11"/>
      <c r="N10" s="11"/>
      <c r="O10" s="11"/>
      <c r="P10" s="11"/>
      <c r="Q10" s="11"/>
      <c r="R10" s="8"/>
      <c r="S10" s="8"/>
      <c r="T10" s="8"/>
      <c r="U10" s="8"/>
      <c r="V10" s="8"/>
      <c r="W10" s="8"/>
    </row>
    <row r="11" spans="1:23" ht="15.75" thickBot="1" x14ac:dyDescent="0.3">
      <c r="B11" s="98" t="s">
        <v>8</v>
      </c>
      <c r="C11" s="5">
        <v>245</v>
      </c>
      <c r="D11" s="5">
        <v>2458</v>
      </c>
      <c r="E11" s="5">
        <v>326</v>
      </c>
      <c r="F11" s="6">
        <v>325</v>
      </c>
      <c r="G11" s="88">
        <f>SUM(C11:F11)</f>
        <v>3354</v>
      </c>
      <c r="H11" s="99">
        <f>AVERAGE(C11:F11)</f>
        <v>838.5</v>
      </c>
      <c r="J11" s="10" t="s">
        <v>33</v>
      </c>
      <c r="K11" s="11"/>
      <c r="L11" s="11"/>
      <c r="M11" s="11"/>
      <c r="N11" s="11"/>
      <c r="O11" s="11"/>
      <c r="P11" s="11"/>
      <c r="Q11" s="11"/>
      <c r="R11" s="8"/>
      <c r="S11" s="8"/>
      <c r="T11" s="8"/>
      <c r="U11" s="8"/>
      <c r="V11" s="8"/>
      <c r="W11" s="8"/>
    </row>
    <row r="12" spans="1:23" ht="15.75" thickBot="1" x14ac:dyDescent="0.3">
      <c r="B12" s="100" t="s">
        <v>23</v>
      </c>
      <c r="C12" s="101">
        <f>SUM(C7:C11)</f>
        <v>3989</v>
      </c>
      <c r="D12" s="101">
        <f>SUM(D7:D11)</f>
        <v>13151</v>
      </c>
      <c r="E12" s="101">
        <f>SUM(E7:E11)</f>
        <v>8605</v>
      </c>
      <c r="F12" s="102">
        <f>SUM(F7:F11)</f>
        <v>13697</v>
      </c>
      <c r="G12" s="103"/>
      <c r="H12" s="104"/>
      <c r="J12" s="10"/>
      <c r="K12" s="11"/>
      <c r="L12" s="11"/>
      <c r="M12" s="11"/>
      <c r="N12" s="11"/>
      <c r="O12" s="11"/>
      <c r="P12" s="11"/>
      <c r="Q12" s="11"/>
      <c r="R12" s="8"/>
      <c r="S12" s="8"/>
      <c r="T12" s="8"/>
      <c r="U12" s="8"/>
      <c r="V12" s="8"/>
      <c r="W12" s="8"/>
    </row>
    <row r="13" spans="1:23" x14ac:dyDescent="0.25">
      <c r="J13" s="12"/>
      <c r="K13" s="12"/>
      <c r="L13" s="12"/>
      <c r="M13" s="12"/>
      <c r="N13" s="12"/>
      <c r="O13" s="12"/>
      <c r="P13" s="12"/>
      <c r="Q13" s="12"/>
      <c r="R13" s="8"/>
      <c r="S13" s="8"/>
      <c r="T13" s="8"/>
      <c r="U13" s="8"/>
      <c r="V13" s="8"/>
      <c r="W13" s="8"/>
    </row>
    <row r="14" spans="1:23" x14ac:dyDescent="0.25">
      <c r="R14" s="8"/>
      <c r="S14" s="8"/>
      <c r="T14" s="8"/>
      <c r="U14" s="8"/>
      <c r="V14" s="8"/>
      <c r="W14" s="8"/>
    </row>
    <row r="15" spans="1:23" x14ac:dyDescent="0.25">
      <c r="J15" s="79"/>
      <c r="K15" s="80"/>
      <c r="L15" s="80"/>
      <c r="M15" s="80"/>
      <c r="N15" s="80"/>
      <c r="O15" s="80"/>
      <c r="P15" s="80"/>
      <c r="Q15" s="80"/>
      <c r="R15" s="8"/>
      <c r="S15" s="8"/>
      <c r="T15" s="8"/>
      <c r="U15" s="8"/>
      <c r="V15" s="8"/>
      <c r="W15" s="8"/>
    </row>
    <row r="16" spans="1:23" x14ac:dyDescent="0.25">
      <c r="J16" s="80"/>
      <c r="K16" s="80"/>
      <c r="L16" s="80"/>
      <c r="M16" s="80"/>
      <c r="N16" s="80"/>
      <c r="O16" s="80"/>
      <c r="P16" s="80"/>
      <c r="Q16" s="80"/>
      <c r="R16" s="9"/>
      <c r="S16" s="9"/>
      <c r="T16" s="9"/>
      <c r="U16" s="9"/>
      <c r="V16" s="9"/>
      <c r="W16" s="9"/>
    </row>
    <row r="18" spans="10:17" x14ac:dyDescent="0.25">
      <c r="J18" s="12" t="s">
        <v>34</v>
      </c>
      <c r="K18" s="12"/>
      <c r="L18" s="12"/>
      <c r="M18" s="12"/>
      <c r="N18" s="12"/>
      <c r="O18" s="12"/>
      <c r="P18" s="12"/>
      <c r="Q18" s="12"/>
    </row>
    <row r="19" spans="10:17" x14ac:dyDescent="0.25">
      <c r="J19" s="12" t="s">
        <v>35</v>
      </c>
      <c r="K19" s="12"/>
      <c r="L19" s="12"/>
      <c r="M19" s="12"/>
      <c r="N19" s="12"/>
      <c r="O19" s="12"/>
      <c r="P19" s="12"/>
      <c r="Q19" s="12"/>
    </row>
    <row r="20" spans="10:17" x14ac:dyDescent="0.25">
      <c r="J20" s="12" t="s">
        <v>36</v>
      </c>
      <c r="K20" s="12"/>
      <c r="L20" s="12"/>
      <c r="M20" s="12"/>
      <c r="N20" s="12"/>
      <c r="O20" s="12"/>
      <c r="P20" s="12"/>
      <c r="Q20" s="12"/>
    </row>
    <row r="21" spans="10:17" x14ac:dyDescent="0.25">
      <c r="J21" s="12" t="s">
        <v>37</v>
      </c>
      <c r="K21" s="12"/>
      <c r="L21" s="12"/>
      <c r="M21" s="12"/>
      <c r="N21" s="12"/>
      <c r="O21" s="12"/>
      <c r="P21" s="12"/>
      <c r="Q21" s="12"/>
    </row>
    <row r="22" spans="10:17" x14ac:dyDescent="0.25">
      <c r="J22" s="12" t="s">
        <v>38</v>
      </c>
      <c r="K22" s="12"/>
      <c r="L22" s="12"/>
      <c r="M22" s="12"/>
      <c r="N22" s="12"/>
      <c r="O22" s="12"/>
      <c r="P22" s="12"/>
      <c r="Q22" s="12"/>
    </row>
    <row r="23" spans="10:17" x14ac:dyDescent="0.25">
      <c r="J23" s="12" t="s">
        <v>39</v>
      </c>
      <c r="K23" s="12"/>
      <c r="L23" s="12"/>
      <c r="M23" s="12"/>
      <c r="N23" s="12"/>
      <c r="O23" s="12"/>
      <c r="P23" s="12"/>
      <c r="Q23" s="12"/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topLeftCell="A5" workbookViewId="0">
      <selection activeCell="J33" sqref="J33"/>
    </sheetView>
  </sheetViews>
  <sheetFormatPr defaultRowHeight="15" x14ac:dyDescent="0.25"/>
  <cols>
    <col min="14" max="14" width="27.7109375" customWidth="1"/>
    <col min="15" max="15" width="23.85546875" customWidth="1"/>
    <col min="16" max="16" width="25" customWidth="1"/>
    <col min="17" max="17" width="14" customWidth="1"/>
  </cols>
  <sheetData>
    <row r="1" spans="1:15" x14ac:dyDescent="0.25">
      <c r="A1" s="12" t="s">
        <v>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5" x14ac:dyDescent="0.25">
      <c r="A2" s="12" t="s">
        <v>48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5" ht="15.75" thickBot="1" x14ac:dyDescent="0.3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5" ht="15.75" thickBot="1" x14ac:dyDescent="0.3">
      <c r="A4" s="12" t="s">
        <v>51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7" t="s">
        <v>40</v>
      </c>
      <c r="O4" s="18" t="s">
        <v>41</v>
      </c>
    </row>
    <row r="5" spans="1:15" x14ac:dyDescent="0.25">
      <c r="A5" s="12" t="s">
        <v>52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N5" s="16" t="s">
        <v>42</v>
      </c>
      <c r="O5" s="19">
        <v>33</v>
      </c>
    </row>
    <row r="6" spans="1:15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N6" s="14" t="s">
        <v>43</v>
      </c>
      <c r="O6" s="20">
        <v>44</v>
      </c>
    </row>
    <row r="7" spans="1:15" x14ac:dyDescent="0.25">
      <c r="A7" s="12" t="s">
        <v>54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N7" s="14" t="s">
        <v>44</v>
      </c>
      <c r="O7" s="20">
        <v>72</v>
      </c>
    </row>
    <row r="8" spans="1:15" x14ac:dyDescent="0.25">
      <c r="A8" s="12" t="s">
        <v>55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N8" s="14" t="s">
        <v>45</v>
      </c>
      <c r="O8" s="20">
        <v>43</v>
      </c>
    </row>
    <row r="9" spans="1:15" ht="15.75" thickBot="1" x14ac:dyDescent="0.3">
      <c r="A9" s="12" t="s">
        <v>56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N9" s="15" t="s">
        <v>46</v>
      </c>
      <c r="O9" s="21">
        <v>66</v>
      </c>
    </row>
    <row r="10" spans="1:15" x14ac:dyDescent="0.25">
      <c r="A10" s="12" t="s">
        <v>57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workbookViewId="0">
      <selection activeCell="O19" sqref="O19"/>
    </sheetView>
  </sheetViews>
  <sheetFormatPr defaultRowHeight="15" x14ac:dyDescent="0.25"/>
  <cols>
    <col min="5" max="6" width="10.7109375" customWidth="1"/>
  </cols>
  <sheetData>
    <row r="1" spans="1:10" ht="15.75" x14ac:dyDescent="0.25">
      <c r="A1" s="43" t="s">
        <v>58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x14ac:dyDescent="0.25">
      <c r="A2" s="46" t="s">
        <v>59</v>
      </c>
      <c r="B2" s="47"/>
      <c r="C2" s="47"/>
      <c r="D2" s="47"/>
      <c r="E2" s="47"/>
      <c r="F2" s="47"/>
      <c r="G2" s="47"/>
      <c r="H2" s="47"/>
      <c r="I2" s="47"/>
      <c r="J2" s="48"/>
    </row>
    <row r="3" spans="1:10" x14ac:dyDescent="0.25">
      <c r="A3" s="46"/>
      <c r="B3" s="47"/>
      <c r="C3" s="47"/>
      <c r="D3" s="47"/>
      <c r="E3" s="47"/>
      <c r="F3" s="47"/>
      <c r="G3" s="47"/>
      <c r="H3" s="47"/>
      <c r="I3" s="47"/>
      <c r="J3" s="48"/>
    </row>
    <row r="4" spans="1:10" x14ac:dyDescent="0.25">
      <c r="A4" s="49" t="s">
        <v>60</v>
      </c>
      <c r="B4" s="47"/>
      <c r="C4" s="47"/>
      <c r="D4" s="47"/>
      <c r="E4" s="47"/>
      <c r="F4" s="47"/>
      <c r="G4" s="47"/>
      <c r="H4" s="47"/>
      <c r="I4" s="47"/>
      <c r="J4" s="48"/>
    </row>
    <row r="5" spans="1:10" x14ac:dyDescent="0.25">
      <c r="A5" s="50" t="s">
        <v>61</v>
      </c>
      <c r="B5" s="47"/>
      <c r="C5" s="47"/>
      <c r="D5" s="47"/>
      <c r="E5" s="47"/>
      <c r="F5" s="47"/>
      <c r="G5" s="47"/>
      <c r="H5" s="47"/>
      <c r="I5" s="47"/>
      <c r="J5" s="48"/>
    </row>
    <row r="6" spans="1:10" x14ac:dyDescent="0.25">
      <c r="A6" s="50" t="s">
        <v>62</v>
      </c>
      <c r="B6" s="47"/>
      <c r="C6" s="47"/>
      <c r="D6" s="47"/>
      <c r="E6" s="47"/>
      <c r="F6" s="47"/>
      <c r="G6" s="47"/>
      <c r="H6" s="47"/>
      <c r="I6" s="47"/>
      <c r="J6" s="48"/>
    </row>
    <row r="7" spans="1:10" x14ac:dyDescent="0.25">
      <c r="A7" s="50" t="s">
        <v>63</v>
      </c>
      <c r="B7" s="47"/>
      <c r="C7" s="47"/>
      <c r="D7" s="47"/>
      <c r="E7" s="47"/>
      <c r="F7" s="47"/>
      <c r="G7" s="47"/>
      <c r="H7" s="47"/>
      <c r="I7" s="47"/>
      <c r="J7" s="48"/>
    </row>
    <row r="8" spans="1:10" x14ac:dyDescent="0.25">
      <c r="A8" s="50" t="s">
        <v>64</v>
      </c>
      <c r="B8" s="47"/>
      <c r="C8" s="47"/>
      <c r="D8" s="47"/>
      <c r="E8" s="47"/>
      <c r="F8" s="47"/>
      <c r="G8" s="47"/>
      <c r="H8" s="47"/>
      <c r="I8" s="47"/>
      <c r="J8" s="48"/>
    </row>
    <row r="9" spans="1:10" x14ac:dyDescent="0.25">
      <c r="A9" s="50" t="s">
        <v>65</v>
      </c>
      <c r="B9" s="47"/>
      <c r="C9" s="47"/>
      <c r="D9" s="47"/>
      <c r="E9" s="47"/>
      <c r="F9" s="47"/>
      <c r="G9" s="47"/>
      <c r="H9" s="47"/>
      <c r="I9" s="47"/>
      <c r="J9" s="48"/>
    </row>
    <row r="10" spans="1:10" x14ac:dyDescent="0.25">
      <c r="A10" s="50" t="s">
        <v>66</v>
      </c>
      <c r="B10" s="47"/>
      <c r="C10" s="47"/>
      <c r="D10" s="47"/>
      <c r="E10" s="47"/>
      <c r="F10" s="47"/>
      <c r="G10" s="47"/>
      <c r="H10" s="47"/>
      <c r="I10" s="47"/>
      <c r="J10" s="48"/>
    </row>
    <row r="11" spans="1:10" x14ac:dyDescent="0.25">
      <c r="A11" s="50" t="s">
        <v>67</v>
      </c>
      <c r="B11" s="47"/>
      <c r="C11" s="47"/>
      <c r="D11" s="47"/>
      <c r="E11" s="47"/>
      <c r="F11" s="47"/>
      <c r="G11" s="47"/>
      <c r="H11" s="47"/>
      <c r="I11" s="47"/>
      <c r="J11" s="48"/>
    </row>
    <row r="12" spans="1:10" ht="15.75" thickBot="1" x14ac:dyDescent="0.3">
      <c r="A12" s="51"/>
      <c r="B12" s="52"/>
      <c r="C12" s="52"/>
      <c r="D12" s="52"/>
      <c r="E12" s="52"/>
      <c r="F12" s="52"/>
      <c r="G12" s="52"/>
      <c r="H12" s="52"/>
      <c r="I12" s="52"/>
      <c r="J12" s="53"/>
    </row>
    <row r="15" spans="1:10" x14ac:dyDescent="0.25">
      <c r="B15" s="22" t="s">
        <v>68</v>
      </c>
    </row>
    <row r="16" spans="1:10" x14ac:dyDescent="0.25">
      <c r="B16" s="22" t="s">
        <v>69</v>
      </c>
    </row>
    <row r="17" spans="2:6" ht="15.75" thickBot="1" x14ac:dyDescent="0.3"/>
    <row r="18" spans="2:6" ht="15.75" thickBot="1" x14ac:dyDescent="0.3">
      <c r="B18" s="23"/>
      <c r="C18" s="24">
        <v>2008</v>
      </c>
      <c r="D18" s="25">
        <v>2009</v>
      </c>
      <c r="E18" s="26">
        <v>2010</v>
      </c>
      <c r="F18" s="27" t="s">
        <v>25</v>
      </c>
    </row>
    <row r="19" spans="2:6" x14ac:dyDescent="0.25">
      <c r="B19" s="28" t="s">
        <v>70</v>
      </c>
      <c r="C19" s="7">
        <v>7.5</v>
      </c>
      <c r="D19" s="29">
        <v>7.9</v>
      </c>
      <c r="E19" s="30">
        <v>8.1999999999999993</v>
      </c>
      <c r="F19" s="31">
        <f>AVERAGE(C19:E19)</f>
        <v>7.8666666666666671</v>
      </c>
    </row>
    <row r="20" spans="2:6" x14ac:dyDescent="0.25">
      <c r="B20" s="32" t="s">
        <v>71</v>
      </c>
      <c r="C20" s="33">
        <v>9.5</v>
      </c>
      <c r="D20" s="34">
        <v>10</v>
      </c>
      <c r="E20" s="35">
        <v>10.4</v>
      </c>
      <c r="F20" s="31">
        <f>AVERAGE(C20:E20)</f>
        <v>9.9666666666666668</v>
      </c>
    </row>
    <row r="21" spans="2:6" x14ac:dyDescent="0.25">
      <c r="B21" s="32" t="s">
        <v>72</v>
      </c>
      <c r="C21" s="33">
        <v>9</v>
      </c>
      <c r="D21" s="34">
        <v>9.5</v>
      </c>
      <c r="E21" s="35">
        <v>9.9</v>
      </c>
      <c r="F21" s="31">
        <f>AVERAGE(C21:E21)</f>
        <v>9.4666666666666668</v>
      </c>
    </row>
    <row r="22" spans="2:6" x14ac:dyDescent="0.25">
      <c r="B22" s="32" t="s">
        <v>9</v>
      </c>
      <c r="C22" s="33">
        <v>13.1</v>
      </c>
      <c r="D22" s="34">
        <v>13.9</v>
      </c>
      <c r="E22" s="35">
        <v>14.1</v>
      </c>
      <c r="F22" s="31">
        <f>AVERAGE(C22:E22)</f>
        <v>13.700000000000001</v>
      </c>
    </row>
    <row r="23" spans="2:6" ht="15.75" thickBot="1" x14ac:dyDescent="0.3">
      <c r="B23" s="38" t="s">
        <v>73</v>
      </c>
      <c r="C23" s="41">
        <v>8.5</v>
      </c>
      <c r="D23" s="40">
        <v>9.1999999999999993</v>
      </c>
      <c r="E23" s="39">
        <v>9.8000000000000007</v>
      </c>
      <c r="F23" s="42">
        <f>AVERAGE(C23:E23)</f>
        <v>9.1666666666666661</v>
      </c>
    </row>
    <row r="24" spans="2:6" ht="15.75" thickBot="1" x14ac:dyDescent="0.3">
      <c r="B24" s="27" t="s">
        <v>25</v>
      </c>
      <c r="C24" s="37">
        <f>AVERAGE(C19:C23)</f>
        <v>9.52</v>
      </c>
      <c r="D24" s="37">
        <f>AVERAGE(D19:D23)</f>
        <v>10.1</v>
      </c>
      <c r="E24" s="37">
        <f>AVERAGE(E19:E23)</f>
        <v>10.48</v>
      </c>
      <c r="F24" s="36" t="s">
        <v>10</v>
      </c>
    </row>
  </sheetData>
  <pageMargins left="0.7" right="0.7" top="0.75" bottom="0.75" header="0.3" footer="0.3"/>
  <ignoredErrors>
    <ignoredError sqref="C24:E2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7"/>
  <sheetViews>
    <sheetView workbookViewId="0">
      <selection activeCell="E11" activeCellId="1" sqref="A11:A16 E11:E16"/>
    </sheetView>
  </sheetViews>
  <sheetFormatPr defaultRowHeight="12.75" x14ac:dyDescent="0.2"/>
  <cols>
    <col min="1" max="1" width="23.7109375" style="54" customWidth="1"/>
    <col min="2" max="2" width="8.28515625" style="54" customWidth="1"/>
    <col min="3" max="3" width="9.28515625" style="54" customWidth="1"/>
    <col min="4" max="16384" width="9.140625" style="54"/>
  </cols>
  <sheetData>
    <row r="1" spans="1:13" ht="15" x14ac:dyDescent="0.25">
      <c r="A1" s="58" t="s">
        <v>74</v>
      </c>
      <c r="B1" s="44"/>
      <c r="C1" s="44"/>
      <c r="D1" s="44"/>
      <c r="E1" s="44"/>
      <c r="F1" s="44"/>
      <c r="G1" s="44"/>
      <c r="H1" s="44"/>
      <c r="I1" s="44"/>
      <c r="J1" s="45"/>
      <c r="K1"/>
      <c r="L1"/>
      <c r="M1"/>
    </row>
    <row r="2" spans="1:13" ht="15" x14ac:dyDescent="0.25">
      <c r="A2" s="46" t="s">
        <v>75</v>
      </c>
      <c r="B2" s="47"/>
      <c r="C2" s="47"/>
      <c r="D2" s="47"/>
      <c r="E2" s="47"/>
      <c r="F2" s="47"/>
      <c r="G2" s="47"/>
      <c r="H2" s="47"/>
      <c r="I2" s="47"/>
      <c r="J2" s="48"/>
      <c r="K2"/>
      <c r="L2"/>
      <c r="M2"/>
    </row>
    <row r="3" spans="1:13" ht="15" x14ac:dyDescent="0.25">
      <c r="A3" s="50" t="s">
        <v>76</v>
      </c>
      <c r="B3" s="47"/>
      <c r="C3" s="47"/>
      <c r="D3" s="47"/>
      <c r="E3" s="47"/>
      <c r="F3" s="47"/>
      <c r="G3" s="47"/>
      <c r="H3" s="47"/>
      <c r="I3" s="47"/>
      <c r="J3" s="48"/>
      <c r="K3"/>
      <c r="L3"/>
      <c r="M3"/>
    </row>
    <row r="4" spans="1:13" ht="15" x14ac:dyDescent="0.25">
      <c r="A4" s="50" t="s">
        <v>77</v>
      </c>
      <c r="B4" s="47"/>
      <c r="C4" s="47"/>
      <c r="D4" s="47"/>
      <c r="E4" s="47"/>
      <c r="F4" s="47"/>
      <c r="G4" s="47"/>
      <c r="H4" s="47"/>
      <c r="I4" s="47"/>
      <c r="J4" s="48"/>
      <c r="K4"/>
      <c r="L4"/>
      <c r="M4"/>
    </row>
    <row r="5" spans="1:13" ht="15" x14ac:dyDescent="0.25">
      <c r="A5" s="50" t="s">
        <v>78</v>
      </c>
      <c r="B5" s="47"/>
      <c r="C5" s="47"/>
      <c r="D5" s="47"/>
      <c r="E5" s="47"/>
      <c r="F5" s="47"/>
      <c r="G5" s="47"/>
      <c r="H5" s="47"/>
      <c r="I5" s="47"/>
      <c r="J5" s="48"/>
      <c r="K5"/>
      <c r="L5"/>
      <c r="M5"/>
    </row>
    <row r="6" spans="1:13" ht="15.75" thickBot="1" x14ac:dyDescent="0.3">
      <c r="A6" s="59" t="s">
        <v>79</v>
      </c>
      <c r="B6" s="52"/>
      <c r="C6" s="52"/>
      <c r="D6" s="52"/>
      <c r="E6" s="52"/>
      <c r="F6" s="52"/>
      <c r="G6" s="52"/>
      <c r="H6" s="52"/>
      <c r="I6" s="52"/>
      <c r="J6" s="53"/>
      <c r="K6"/>
      <c r="L6"/>
      <c r="M6"/>
    </row>
    <row r="7" spans="1:13" ht="15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9" spans="1:13" ht="15" x14ac:dyDescent="0.25">
      <c r="A9" s="13" t="s">
        <v>80</v>
      </c>
      <c r="B9" s="55" t="s">
        <v>21</v>
      </c>
      <c r="C9"/>
      <c r="D9"/>
    </row>
    <row r="10" spans="1:13" ht="15" x14ac:dyDescent="0.25">
      <c r="A10"/>
      <c r="B10"/>
      <c r="C10"/>
      <c r="D10"/>
    </row>
    <row r="11" spans="1:13" ht="15" x14ac:dyDescent="0.25">
      <c r="A11" s="60" t="s">
        <v>81</v>
      </c>
      <c r="B11" s="61" t="s">
        <v>82</v>
      </c>
      <c r="C11" s="61" t="s">
        <v>83</v>
      </c>
      <c r="D11" s="61" t="s">
        <v>84</v>
      </c>
      <c r="E11" s="61" t="s">
        <v>85</v>
      </c>
    </row>
    <row r="12" spans="1:13" ht="15" x14ac:dyDescent="0.25">
      <c r="A12" s="81" t="s">
        <v>86</v>
      </c>
      <c r="B12" s="57">
        <v>368</v>
      </c>
      <c r="C12" s="57">
        <v>420</v>
      </c>
      <c r="D12" s="57">
        <v>395</v>
      </c>
      <c r="E12" s="57">
        <f>SUM(B12:D12)</f>
        <v>1183</v>
      </c>
    </row>
    <row r="13" spans="1:13" ht="15" x14ac:dyDescent="0.25">
      <c r="A13" s="81" t="s">
        <v>87</v>
      </c>
      <c r="B13" s="57">
        <v>356</v>
      </c>
      <c r="C13" s="57">
        <v>270</v>
      </c>
      <c r="D13" s="57">
        <v>287</v>
      </c>
      <c r="E13" s="57">
        <f>SUM(B13:D13)</f>
        <v>913</v>
      </c>
    </row>
    <row r="14" spans="1:13" ht="15" x14ac:dyDescent="0.25">
      <c r="A14" s="81" t="s">
        <v>88</v>
      </c>
      <c r="B14" s="57">
        <v>423</v>
      </c>
      <c r="C14" s="57">
        <v>820</v>
      </c>
      <c r="D14" s="57">
        <v>798</v>
      </c>
      <c r="E14" s="57">
        <f>SUM(B14:D14)</f>
        <v>2041</v>
      </c>
    </row>
    <row r="15" spans="1:13" ht="15" x14ac:dyDescent="0.25">
      <c r="A15" s="81" t="s">
        <v>89</v>
      </c>
      <c r="B15" s="57">
        <v>469</v>
      </c>
      <c r="C15" s="57">
        <v>750</v>
      </c>
      <c r="D15" s="57">
        <v>685</v>
      </c>
      <c r="E15" s="57">
        <f>SUM(B15:D15)</f>
        <v>1904</v>
      </c>
    </row>
    <row r="16" spans="1:13" ht="15" x14ac:dyDescent="0.25">
      <c r="A16" s="81" t="s">
        <v>90</v>
      </c>
      <c r="B16" s="57">
        <v>1263</v>
      </c>
      <c r="C16" s="57">
        <v>850</v>
      </c>
      <c r="D16" s="57">
        <v>985</v>
      </c>
      <c r="E16" s="57">
        <f>SUM(B16:D16)</f>
        <v>3098</v>
      </c>
    </row>
    <row r="17" spans="1:1" x14ac:dyDescent="0.2">
      <c r="A17" s="5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topLeftCell="A7" workbookViewId="0">
      <selection activeCell="L17" sqref="L17"/>
    </sheetView>
  </sheetViews>
  <sheetFormatPr defaultRowHeight="15" x14ac:dyDescent="0.25"/>
  <cols>
    <col min="1" max="1" width="20.5703125" customWidth="1"/>
    <col min="2" max="2" width="10.7109375" customWidth="1"/>
    <col min="3" max="3" width="10.140625" customWidth="1"/>
    <col min="4" max="4" width="11.7109375" customWidth="1"/>
    <col min="5" max="5" width="8.5703125" customWidth="1"/>
    <col min="6" max="6" width="10.28515625" customWidth="1"/>
    <col min="7" max="7" width="11.85546875" customWidth="1"/>
    <col min="8" max="8" width="10.85546875" customWidth="1"/>
  </cols>
  <sheetData>
    <row r="1" spans="1:16" ht="30" customHeight="1" x14ac:dyDescent="0.25">
      <c r="A1" s="62" t="s">
        <v>91</v>
      </c>
      <c r="B1" s="62" t="s">
        <v>92</v>
      </c>
      <c r="C1" s="63" t="s">
        <v>93</v>
      </c>
      <c r="D1" s="63" t="s">
        <v>94</v>
      </c>
      <c r="E1" s="62" t="s">
        <v>95</v>
      </c>
      <c r="F1" s="63" t="s">
        <v>96</v>
      </c>
      <c r="G1" s="63" t="s">
        <v>97</v>
      </c>
      <c r="H1" s="62" t="s">
        <v>98</v>
      </c>
      <c r="J1" s="78" t="s">
        <v>47</v>
      </c>
      <c r="K1" s="12"/>
      <c r="L1" s="12"/>
      <c r="M1" s="12"/>
      <c r="N1" s="12"/>
      <c r="O1" s="12"/>
      <c r="P1" s="12"/>
    </row>
    <row r="2" spans="1:16" x14ac:dyDescent="0.25">
      <c r="A2" s="64" t="s">
        <v>11</v>
      </c>
      <c r="B2" s="3">
        <v>12</v>
      </c>
      <c r="C2" s="3">
        <v>12</v>
      </c>
      <c r="D2" s="3">
        <v>17</v>
      </c>
      <c r="E2" s="3">
        <v>13.5</v>
      </c>
      <c r="F2" s="3">
        <v>28</v>
      </c>
      <c r="G2" s="65">
        <f>SUM(B2:F2)</f>
        <v>82.5</v>
      </c>
      <c r="H2" s="66">
        <f>G2/$G$11</f>
        <v>0.86842105263157898</v>
      </c>
      <c r="J2" s="12" t="s">
        <v>102</v>
      </c>
      <c r="K2" s="12"/>
      <c r="L2" s="12"/>
      <c r="M2" s="12"/>
      <c r="N2" s="12"/>
      <c r="O2" s="12"/>
      <c r="P2" s="12"/>
    </row>
    <row r="3" spans="1:16" x14ac:dyDescent="0.25">
      <c r="A3" s="64" t="s">
        <v>12</v>
      </c>
      <c r="B3">
        <v>11</v>
      </c>
      <c r="C3" s="3">
        <v>15</v>
      </c>
      <c r="D3" s="3">
        <v>15</v>
      </c>
      <c r="E3" s="3">
        <v>12.5</v>
      </c>
      <c r="F3" s="3">
        <v>22</v>
      </c>
      <c r="G3" s="65">
        <f t="shared" ref="G3:G10" si="0">SUM(B3:F3)</f>
        <v>75.5</v>
      </c>
      <c r="H3" s="66">
        <f t="shared" ref="H3:H10" si="1">G3/$G$11</f>
        <v>0.79473684210526319</v>
      </c>
      <c r="J3" s="12" t="s">
        <v>103</v>
      </c>
      <c r="K3" s="12"/>
      <c r="L3" s="12"/>
      <c r="M3" s="12"/>
      <c r="N3" s="12"/>
      <c r="O3" s="12"/>
      <c r="P3" s="12"/>
    </row>
    <row r="4" spans="1:16" x14ac:dyDescent="0.25">
      <c r="A4" s="64" t="s">
        <v>13</v>
      </c>
      <c r="B4" s="3">
        <v>12</v>
      </c>
      <c r="C4" s="3">
        <v>16</v>
      </c>
      <c r="D4" s="3">
        <v>10</v>
      </c>
      <c r="E4" s="3">
        <v>9</v>
      </c>
      <c r="F4" s="3">
        <v>30</v>
      </c>
      <c r="G4" s="65">
        <f t="shared" si="0"/>
        <v>77</v>
      </c>
      <c r="H4" s="66">
        <f t="shared" si="1"/>
        <v>0.81052631578947365</v>
      </c>
      <c r="J4" s="12" t="s">
        <v>104</v>
      </c>
      <c r="K4" s="12"/>
      <c r="L4" s="12"/>
      <c r="M4" s="12"/>
      <c r="N4" s="12"/>
      <c r="O4" s="12"/>
      <c r="P4" s="12"/>
    </row>
    <row r="5" spans="1:16" x14ac:dyDescent="0.25">
      <c r="A5" s="64" t="s">
        <v>14</v>
      </c>
      <c r="B5" s="3">
        <v>10</v>
      </c>
      <c r="C5" s="3">
        <v>9</v>
      </c>
      <c r="D5" s="3">
        <v>12</v>
      </c>
      <c r="E5" s="3">
        <v>8</v>
      </c>
      <c r="F5" s="3">
        <v>17</v>
      </c>
      <c r="G5" s="65">
        <f t="shared" si="0"/>
        <v>56</v>
      </c>
      <c r="H5" s="66">
        <f t="shared" si="1"/>
        <v>0.58947368421052626</v>
      </c>
      <c r="J5" s="12" t="s">
        <v>105</v>
      </c>
      <c r="K5" s="12"/>
      <c r="L5" s="12"/>
      <c r="M5" s="12"/>
      <c r="N5" s="12"/>
      <c r="O5" s="12"/>
      <c r="P5" s="12"/>
    </row>
    <row r="6" spans="1:16" x14ac:dyDescent="0.25">
      <c r="A6" s="64" t="s">
        <v>15</v>
      </c>
      <c r="B6" s="3">
        <v>8.5</v>
      </c>
      <c r="C6" s="3">
        <v>10</v>
      </c>
      <c r="D6" s="3">
        <v>14</v>
      </c>
      <c r="E6" s="3">
        <v>10</v>
      </c>
      <c r="F6" s="3">
        <v>15</v>
      </c>
      <c r="G6" s="65">
        <f t="shared" si="0"/>
        <v>57.5</v>
      </c>
      <c r="H6" s="66">
        <f t="shared" si="1"/>
        <v>0.60526315789473684</v>
      </c>
      <c r="J6" s="12" t="s">
        <v>106</v>
      </c>
      <c r="K6" s="12"/>
      <c r="L6" s="12"/>
      <c r="M6" s="12"/>
      <c r="N6" s="12"/>
      <c r="O6" s="12"/>
      <c r="P6" s="12"/>
    </row>
    <row r="7" spans="1:16" x14ac:dyDescent="0.25">
      <c r="A7" s="64" t="s">
        <v>16</v>
      </c>
      <c r="B7" s="3">
        <v>7</v>
      </c>
      <c r="C7" s="3">
        <v>14</v>
      </c>
      <c r="D7" s="3">
        <v>18</v>
      </c>
      <c r="E7" s="3">
        <v>15</v>
      </c>
      <c r="F7" s="3">
        <v>12</v>
      </c>
      <c r="G7" s="65">
        <f t="shared" si="0"/>
        <v>66</v>
      </c>
      <c r="H7" s="66">
        <f t="shared" si="1"/>
        <v>0.69473684210526321</v>
      </c>
      <c r="J7" s="12" t="s">
        <v>107</v>
      </c>
      <c r="K7" s="12"/>
      <c r="L7" s="12"/>
      <c r="M7" s="12"/>
      <c r="N7" s="12"/>
      <c r="O7" s="12"/>
      <c r="P7" s="12"/>
    </row>
    <row r="8" spans="1:16" x14ac:dyDescent="0.25">
      <c r="A8" s="64" t="s">
        <v>17</v>
      </c>
      <c r="B8" s="3">
        <v>9</v>
      </c>
      <c r="C8" s="3">
        <v>11</v>
      </c>
      <c r="D8" s="3">
        <v>9</v>
      </c>
      <c r="E8" s="3">
        <v>4</v>
      </c>
      <c r="F8" s="3">
        <v>28</v>
      </c>
      <c r="G8" s="65">
        <f t="shared" si="0"/>
        <v>61</v>
      </c>
      <c r="H8" s="66">
        <f t="shared" si="1"/>
        <v>0.64210526315789473</v>
      </c>
      <c r="J8" s="12" t="s">
        <v>108</v>
      </c>
      <c r="K8" s="12"/>
      <c r="L8" s="12"/>
      <c r="M8" s="12"/>
      <c r="N8" s="12"/>
      <c r="O8" s="12"/>
      <c r="P8" s="12"/>
    </row>
    <row r="9" spans="1:16" x14ac:dyDescent="0.25">
      <c r="A9" s="64" t="s">
        <v>18</v>
      </c>
      <c r="B9" s="77">
        <v>11</v>
      </c>
      <c r="C9" s="3">
        <v>5</v>
      </c>
      <c r="D9" s="3">
        <v>14</v>
      </c>
      <c r="E9" s="3">
        <v>12</v>
      </c>
      <c r="F9" s="3">
        <v>27.5</v>
      </c>
      <c r="G9" s="65">
        <f t="shared" si="0"/>
        <v>69.5</v>
      </c>
      <c r="H9" s="66">
        <f t="shared" si="1"/>
        <v>0.73157894736842111</v>
      </c>
      <c r="J9" s="12" t="s">
        <v>109</v>
      </c>
      <c r="K9" s="12"/>
      <c r="L9" s="12"/>
      <c r="M9" s="12"/>
      <c r="N9" s="12"/>
      <c r="O9" s="12"/>
      <c r="P9" s="12"/>
    </row>
    <row r="10" spans="1:16" x14ac:dyDescent="0.25">
      <c r="A10" s="64" t="s">
        <v>19</v>
      </c>
      <c r="B10" s="3">
        <v>10</v>
      </c>
      <c r="C10" s="3">
        <v>18</v>
      </c>
      <c r="D10" s="3">
        <v>13</v>
      </c>
      <c r="E10" s="3">
        <v>11</v>
      </c>
      <c r="F10" s="3">
        <v>29</v>
      </c>
      <c r="G10" s="65">
        <f t="shared" si="0"/>
        <v>81</v>
      </c>
      <c r="H10" s="66">
        <f t="shared" si="1"/>
        <v>0.85263157894736841</v>
      </c>
      <c r="J10" s="12" t="s">
        <v>110</v>
      </c>
      <c r="K10" s="12"/>
      <c r="L10" s="12"/>
      <c r="M10" s="12"/>
      <c r="N10" s="12"/>
      <c r="O10" s="12"/>
      <c r="P10" s="12"/>
    </row>
    <row r="11" spans="1:16" x14ac:dyDescent="0.25">
      <c r="A11" s="67" t="s">
        <v>101</v>
      </c>
      <c r="B11" s="75">
        <v>12</v>
      </c>
      <c r="C11" s="67">
        <v>20</v>
      </c>
      <c r="D11" s="67">
        <v>18</v>
      </c>
      <c r="E11" s="67">
        <v>15</v>
      </c>
      <c r="F11" s="67">
        <v>30</v>
      </c>
      <c r="G11" s="67">
        <f>SUM(B11:F11)</f>
        <v>95</v>
      </c>
      <c r="H11" s="66"/>
      <c r="J11" s="12" t="s">
        <v>111</v>
      </c>
      <c r="K11" s="12"/>
      <c r="L11" s="12"/>
      <c r="M11" s="12"/>
      <c r="N11" s="12"/>
      <c r="O11" s="12"/>
      <c r="P11" s="12"/>
    </row>
    <row r="12" spans="1:16" x14ac:dyDescent="0.25">
      <c r="A12" s="3"/>
      <c r="B12" s="3"/>
      <c r="C12" s="3"/>
      <c r="D12" s="3"/>
      <c r="E12" s="3"/>
      <c r="F12" s="3"/>
      <c r="G12" s="3"/>
      <c r="H12" s="82"/>
      <c r="J12" s="12" t="s">
        <v>112</v>
      </c>
      <c r="K12" s="12"/>
      <c r="L12" s="12"/>
      <c r="M12" s="12"/>
      <c r="N12" s="12"/>
      <c r="O12" s="12"/>
      <c r="P12" s="12"/>
    </row>
    <row r="13" spans="1:16" ht="16.5" customHeight="1" x14ac:dyDescent="0.25">
      <c r="A13" s="69" t="s">
        <v>25</v>
      </c>
      <c r="B13" s="76">
        <f t="shared" ref="B13:G13" si="2">AVERAGE(B2:B10)</f>
        <v>10.055555555555555</v>
      </c>
      <c r="C13" s="76">
        <f t="shared" si="2"/>
        <v>12.222222222222221</v>
      </c>
      <c r="D13" s="76">
        <f t="shared" si="2"/>
        <v>13.555555555555555</v>
      </c>
      <c r="E13" s="76">
        <f t="shared" si="2"/>
        <v>10.555555555555555</v>
      </c>
      <c r="F13" s="76">
        <f t="shared" si="2"/>
        <v>23.166666666666668</v>
      </c>
      <c r="G13" s="76">
        <f t="shared" si="2"/>
        <v>69.555555555555557</v>
      </c>
      <c r="H13" s="82"/>
      <c r="J13" s="12" t="s">
        <v>113</v>
      </c>
      <c r="K13" s="12"/>
      <c r="L13" s="12"/>
      <c r="M13" s="12"/>
      <c r="N13" s="12"/>
      <c r="O13" s="12"/>
      <c r="P13" s="12"/>
    </row>
    <row r="14" spans="1:16" ht="15.75" customHeight="1" x14ac:dyDescent="0.25">
      <c r="A14" s="70"/>
      <c r="B14" s="71"/>
      <c r="C14" s="68"/>
      <c r="D14" s="68"/>
      <c r="E14" s="68"/>
      <c r="F14" s="68"/>
      <c r="G14" s="68"/>
      <c r="H14" s="82"/>
      <c r="J14" s="12" t="s">
        <v>114</v>
      </c>
      <c r="K14" s="12"/>
      <c r="L14" s="12"/>
      <c r="M14" s="12"/>
      <c r="N14" s="12"/>
      <c r="O14" s="12"/>
      <c r="P14" s="12"/>
    </row>
    <row r="15" spans="1:16" ht="17.25" customHeight="1" x14ac:dyDescent="0.25">
      <c r="A15" s="70" t="s">
        <v>99</v>
      </c>
      <c r="B15" s="72">
        <f t="shared" ref="B15:G15" si="3">MIN(B2:B10)</f>
        <v>7</v>
      </c>
      <c r="C15" s="72">
        <f t="shared" si="3"/>
        <v>5</v>
      </c>
      <c r="D15" s="72">
        <f t="shared" si="3"/>
        <v>9</v>
      </c>
      <c r="E15" s="72">
        <f t="shared" si="3"/>
        <v>4</v>
      </c>
      <c r="F15" s="72">
        <f t="shared" si="3"/>
        <v>12</v>
      </c>
      <c r="G15" s="72">
        <f t="shared" si="3"/>
        <v>56</v>
      </c>
      <c r="H15" s="82"/>
      <c r="J15" s="85"/>
      <c r="K15" s="85"/>
      <c r="L15" s="85"/>
      <c r="M15" s="85"/>
      <c r="N15" s="85"/>
      <c r="O15" s="85"/>
      <c r="P15" s="85"/>
    </row>
    <row r="16" spans="1:16" ht="17.25" customHeight="1" x14ac:dyDescent="0.25">
      <c r="A16" s="73" t="s">
        <v>100</v>
      </c>
      <c r="B16" s="74">
        <f t="shared" ref="B16:G16" si="4">MAX(B2:B10)</f>
        <v>12</v>
      </c>
      <c r="C16" s="74">
        <f t="shared" si="4"/>
        <v>18</v>
      </c>
      <c r="D16" s="74">
        <f t="shared" si="4"/>
        <v>18</v>
      </c>
      <c r="E16" s="74">
        <f t="shared" si="4"/>
        <v>15</v>
      </c>
      <c r="F16" s="74">
        <f t="shared" si="4"/>
        <v>30</v>
      </c>
      <c r="G16" s="74">
        <f t="shared" si="4"/>
        <v>82.5</v>
      </c>
      <c r="H16" s="82"/>
    </row>
    <row r="17" spans="1:8" x14ac:dyDescent="0.25">
      <c r="A17" s="82"/>
      <c r="B17" s="83"/>
      <c r="C17" s="82"/>
      <c r="D17" s="82"/>
      <c r="E17" s="82"/>
      <c r="F17" s="82"/>
      <c r="G17" s="82"/>
      <c r="H17" s="82"/>
    </row>
    <row r="18" spans="1:8" ht="12.75" customHeight="1" x14ac:dyDescent="0.25">
      <c r="A18" s="84"/>
      <c r="B18" s="106"/>
      <c r="C18" s="106"/>
      <c r="D18" s="106"/>
      <c r="E18" s="82"/>
      <c r="F18" s="82"/>
      <c r="G18" s="82"/>
      <c r="H18" s="82"/>
    </row>
  </sheetData>
  <mergeCells count="1">
    <mergeCell ref="B18:D18"/>
  </mergeCells>
  <pageMargins left="0.7" right="0.7" top="0.75" bottom="0.75" header="0.3" footer="0.3"/>
  <ignoredErrors>
    <ignoredError sqref="B13 B15 B16:G16 C15:G15 C13:G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Grafy</vt:lpstr>
      </vt:variant>
      <vt:variant>
        <vt:i4>1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Chart 5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Hallova</dc:creator>
  <cp:lastModifiedBy>KI</cp:lastModifiedBy>
  <dcterms:created xsi:type="dcterms:W3CDTF">2011-02-25T10:02:58Z</dcterms:created>
  <dcterms:modified xsi:type="dcterms:W3CDTF">2014-11-26T11:14:29Z</dcterms:modified>
</cp:coreProperties>
</file>