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20" windowWidth="15120" windowHeight="8010"/>
  </bookViews>
  <sheets>
    <sheet name="Data" sheetId="1" r:id="rId1"/>
    <sheet name="Students" sheetId="2" r:id="rId2"/>
    <sheet name="Hárok3" sheetId="3" r:id="rId3"/>
  </sheets>
  <definedNames>
    <definedName name="_xlnm._FilterDatabase" localSheetId="0" hidden="1">Data!$A$1:$E$40</definedName>
    <definedName name="_xlnm._FilterDatabase" localSheetId="1" hidden="1">Students!$A$1:$H$38</definedName>
    <definedName name="_xlnm.Criteria" localSheetId="0">Data!$C$88:$D$90</definedName>
  </definedNames>
  <calcPr calcId="145621"/>
</workbook>
</file>

<file path=xl/calcChain.xml><?xml version="1.0" encoding="utf-8"?>
<calcChain xmlns="http://schemas.openxmlformats.org/spreadsheetml/2006/main">
  <c r="B40" i="1" l="1"/>
  <c r="C40" i="1"/>
  <c r="E9" i="1"/>
  <c r="E38" i="1"/>
  <c r="E15" i="1"/>
  <c r="E36" i="1"/>
  <c r="E6" i="1"/>
  <c r="E30" i="1"/>
  <c r="E8" i="1"/>
  <c r="E21" i="1"/>
  <c r="E5" i="1"/>
  <c r="E33" i="1"/>
  <c r="E29" i="1"/>
  <c r="E25" i="1"/>
  <c r="E19" i="1"/>
  <c r="E12" i="1"/>
  <c r="E4" i="1"/>
  <c r="E22" i="1"/>
  <c r="E26" i="1"/>
  <c r="E31" i="1"/>
  <c r="E32" i="1"/>
  <c r="E3" i="1"/>
  <c r="E16" i="1"/>
  <c r="E20" i="1"/>
  <c r="E35" i="1"/>
  <c r="E7" i="1"/>
  <c r="E18" i="1"/>
  <c r="E24" i="1"/>
  <c r="E2" i="1"/>
  <c r="E27" i="1"/>
  <c r="E28" i="1"/>
  <c r="E17" i="1"/>
  <c r="E34" i="1"/>
  <c r="E37" i="1"/>
  <c r="E14" i="1"/>
  <c r="E10" i="1"/>
  <c r="E11" i="1"/>
  <c r="E13" i="1"/>
  <c r="E23" i="1"/>
  <c r="E39" i="1"/>
  <c r="G34" i="2"/>
  <c r="H34" i="2" s="1"/>
  <c r="G8" i="2"/>
  <c r="H8" i="2" s="1"/>
  <c r="G25" i="2"/>
  <c r="H25" i="2" s="1"/>
  <c r="G9" i="2"/>
  <c r="H9" i="2" s="1"/>
  <c r="G10" i="2"/>
  <c r="H10" i="2" s="1"/>
  <c r="G35" i="2"/>
  <c r="H35" i="2" s="1"/>
  <c r="G36" i="2"/>
  <c r="H36" i="2" s="1"/>
  <c r="G3" i="2"/>
  <c r="H3" i="2" s="1"/>
  <c r="G11" i="2"/>
  <c r="H11" i="2" s="1"/>
  <c r="G26" i="2"/>
  <c r="H26" i="2" s="1"/>
  <c r="G37" i="2"/>
  <c r="H37" i="2" s="1"/>
  <c r="G12" i="2"/>
  <c r="H12" i="2" s="1"/>
  <c r="G27" i="2"/>
  <c r="H27" i="2" s="1"/>
  <c r="G29" i="2"/>
  <c r="H29" i="2" s="1"/>
  <c r="G13" i="2"/>
  <c r="H13" i="2" s="1"/>
  <c r="G30" i="2"/>
  <c r="H30" i="2" s="1"/>
  <c r="G4" i="2"/>
  <c r="H4" i="2" s="1"/>
  <c r="G14" i="2"/>
  <c r="H14" i="2" s="1"/>
  <c r="G15" i="2"/>
  <c r="H15" i="2" s="1"/>
  <c r="G31" i="2"/>
  <c r="H31" i="2" s="1"/>
  <c r="G5" i="2"/>
  <c r="H5" i="2" s="1"/>
  <c r="G32" i="2"/>
  <c r="H32" i="2" s="1"/>
  <c r="G2" i="2"/>
  <c r="G19" i="2"/>
  <c r="H19" i="2" s="1"/>
  <c r="G20" i="2"/>
  <c r="H20" i="2" s="1"/>
  <c r="G16" i="2"/>
  <c r="H16" i="2" s="1"/>
  <c r="G17" i="2"/>
  <c r="H17" i="2" s="1"/>
  <c r="G18" i="2"/>
  <c r="H18" i="2" s="1"/>
  <c r="G21" i="2"/>
  <c r="H21" i="2" s="1"/>
  <c r="G33" i="2"/>
  <c r="H33" i="2" s="1"/>
  <c r="G38" i="2"/>
  <c r="H38" i="2" s="1"/>
  <c r="G6" i="2"/>
  <c r="H6" i="2" s="1"/>
  <c r="G28" i="2"/>
  <c r="H28" i="2" s="1"/>
  <c r="G22" i="2"/>
  <c r="H22" i="2" s="1"/>
  <c r="G7" i="2"/>
  <c r="H7" i="2" s="1"/>
  <c r="G24" i="2"/>
  <c r="H24" i="2" s="1"/>
  <c r="E40" i="1"/>
  <c r="G39" i="2" l="1"/>
  <c r="H2" i="2"/>
  <c r="G23" i="2"/>
  <c r="G40" i="2" s="1"/>
</calcChain>
</file>

<file path=xl/comments1.xml><?xml version="1.0" encoding="utf-8"?>
<comments xmlns="http://schemas.openxmlformats.org/spreadsheetml/2006/main">
  <authors>
    <author>Autor</author>
  </authors>
  <commentLis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</commentList>
</comments>
</file>

<file path=xl/sharedStrings.xml><?xml version="1.0" encoding="utf-8"?>
<sst xmlns="http://schemas.openxmlformats.org/spreadsheetml/2006/main" count="453" uniqueCount="163">
  <si>
    <t>Zima Ondrej</t>
  </si>
  <si>
    <t xml:space="preserve">Zaujec Oliver </t>
  </si>
  <si>
    <t>Rekošová Jana</t>
  </si>
  <si>
    <t>Radkovská Eva</t>
  </si>
  <si>
    <t>Pribula Andrej</t>
  </si>
  <si>
    <t>Poláková Hana</t>
  </si>
  <si>
    <t>Petrik Ivan</t>
  </si>
  <si>
    <t>Patrik Samuel</t>
  </si>
  <si>
    <t>Patrik Gabriel</t>
  </si>
  <si>
    <t>Palová Nina</t>
  </si>
  <si>
    <t>Paleník Pavol</t>
  </si>
  <si>
    <t>Oravcová Jana</t>
  </si>
  <si>
    <t>Oravcová Dana</t>
  </si>
  <si>
    <t>Olvecká Jana</t>
  </si>
  <si>
    <t>Novák Juraj</t>
  </si>
  <si>
    <t>Martincekova Mária</t>
  </si>
  <si>
    <t>Lences Ivan</t>
  </si>
  <si>
    <t>Kilian Rudolf</t>
  </si>
  <si>
    <t>Karšay Imrich</t>
  </si>
  <si>
    <t>Karlubiak Vladimír</t>
  </si>
  <si>
    <t>Ivanský Karol</t>
  </si>
  <si>
    <t>Ivaničová Henrieta</t>
  </si>
  <si>
    <t xml:space="preserve">Homér Ján </t>
  </si>
  <si>
    <t>Holý Peter</t>
  </si>
  <si>
    <t>Hanová Elena</t>
  </si>
  <si>
    <t>Hamarová Dana</t>
  </si>
  <si>
    <t>Gálová Viera</t>
  </si>
  <si>
    <t>Endrody Viliam</t>
  </si>
  <si>
    <t>Eliáš Miroslav</t>
  </si>
  <si>
    <t xml:space="preserve">Drnka Jaroslav </t>
  </si>
  <si>
    <t>Danielová Ema</t>
  </si>
  <si>
    <t>Cífer Martin</t>
  </si>
  <si>
    <t>Borodáč Mário</t>
  </si>
  <si>
    <t>Bertová Iveta</t>
  </si>
  <si>
    <t>Balkovič Andrej</t>
  </si>
  <si>
    <t>Attila Pinte</t>
  </si>
  <si>
    <t xml:space="preserve"> Hulko</t>
  </si>
  <si>
    <t>Alexander</t>
  </si>
  <si>
    <t>Bratislava</t>
  </si>
  <si>
    <t xml:space="preserve"> Zdarilek</t>
  </si>
  <si>
    <t>Anton</t>
  </si>
  <si>
    <t xml:space="preserve"> Martiško</t>
  </si>
  <si>
    <t>Bohuslav</t>
  </si>
  <si>
    <t>Banská Bystrica</t>
  </si>
  <si>
    <t xml:space="preserve"> Vozáriková</t>
  </si>
  <si>
    <t>Dana</t>
  </si>
  <si>
    <t xml:space="preserve"> Gregušová</t>
  </si>
  <si>
    <t>Daniela</t>
  </si>
  <si>
    <t xml:space="preserve"> Tóthová</t>
  </si>
  <si>
    <t>Darina</t>
  </si>
  <si>
    <t>Nitra</t>
  </si>
  <si>
    <t xml:space="preserve"> Guspan</t>
  </si>
  <si>
    <t>Dezider</t>
  </si>
  <si>
    <t>Prešov</t>
  </si>
  <si>
    <t xml:space="preserve"> Pánková</t>
  </si>
  <si>
    <t>Dragica</t>
  </si>
  <si>
    <t>Zvolen</t>
  </si>
  <si>
    <t xml:space="preserve"> Golian</t>
  </si>
  <si>
    <t>Emil</t>
  </si>
  <si>
    <t>Trenčín</t>
  </si>
  <si>
    <t xml:space="preserve"> Vido</t>
  </si>
  <si>
    <t>Liptovský Mikuláš</t>
  </si>
  <si>
    <t xml:space="preserve"> Tarová</t>
  </si>
  <si>
    <t>Eva</t>
  </si>
  <si>
    <t xml:space="preserve"> Semanišin</t>
  </si>
  <si>
    <t>Gabriel</t>
  </si>
  <si>
    <t>Košice</t>
  </si>
  <si>
    <t xml:space="preserve"> Môciková</t>
  </si>
  <si>
    <t>Ivana</t>
  </si>
  <si>
    <t xml:space="preserve"> Kremeňová</t>
  </si>
  <si>
    <t>Iveta</t>
  </si>
  <si>
    <t>Žilina</t>
  </si>
  <si>
    <t xml:space="preserve"> Genči</t>
  </si>
  <si>
    <t>Ján</t>
  </si>
  <si>
    <t xml:space="preserve"> Petrík</t>
  </si>
  <si>
    <t xml:space="preserve"> Šandrej</t>
  </si>
  <si>
    <t xml:space="preserve"> Válka</t>
  </si>
  <si>
    <t xml:space="preserve"> Váňa</t>
  </si>
  <si>
    <t xml:space="preserve"> Gazda</t>
  </si>
  <si>
    <t>Jaroslav</t>
  </si>
  <si>
    <t xml:space="preserve"> Matiaško</t>
  </si>
  <si>
    <t>Karol</t>
  </si>
  <si>
    <t xml:space="preserve"> Nováková</t>
  </si>
  <si>
    <t>Katarína</t>
  </si>
  <si>
    <t xml:space="preserve"> Vozár</t>
  </si>
  <si>
    <t>Libor</t>
  </si>
  <si>
    <t>Ľudmila</t>
  </si>
  <si>
    <t xml:space="preserve"> Miller</t>
  </si>
  <si>
    <t>Marián</t>
  </si>
  <si>
    <t>Trnava</t>
  </si>
  <si>
    <t xml:space="preserve"> Prosbová</t>
  </si>
  <si>
    <t>Marta</t>
  </si>
  <si>
    <t xml:space="preserve"> Babej</t>
  </si>
  <si>
    <t>Milan</t>
  </si>
  <si>
    <t xml:space="preserve"> Šujanský</t>
  </si>
  <si>
    <t xml:space="preserve"> Tabak</t>
  </si>
  <si>
    <t xml:space="preserve"> Mederly</t>
  </si>
  <si>
    <t>Peter</t>
  </si>
  <si>
    <t xml:space="preserve"> Viest</t>
  </si>
  <si>
    <t xml:space="preserve"> Závodný</t>
  </si>
  <si>
    <t xml:space="preserve"> Madleňák</t>
  </si>
  <si>
    <t>Radovan</t>
  </si>
  <si>
    <t xml:space="preserve"> Ivančík</t>
  </si>
  <si>
    <t>Slavomír</t>
  </si>
  <si>
    <t xml:space="preserve"> Kalavský</t>
  </si>
  <si>
    <t>Svetozár</t>
  </si>
  <si>
    <t xml:space="preserve"> Ligas</t>
  </si>
  <si>
    <t>Štefan</t>
  </si>
  <si>
    <t xml:space="preserve"> Pisarský</t>
  </si>
  <si>
    <t>Vladimír</t>
  </si>
  <si>
    <t>Surname</t>
  </si>
  <si>
    <t>Name</t>
  </si>
  <si>
    <t>Year of birth</t>
  </si>
  <si>
    <t>Place of birth</t>
  </si>
  <si>
    <t>TASKS</t>
  </si>
  <si>
    <t>1. Create table (click on any cell with data and press Ctrl+T).</t>
  </si>
  <si>
    <t>2. Change the table name, new name will be DATA</t>
  </si>
  <si>
    <t>3. Add to table new column called Age. Add to table new row with your name.</t>
  </si>
  <si>
    <t xml:space="preserve">    (calculate age with cell I1)</t>
  </si>
  <si>
    <t>4. Add to table total row and calculate the average age.</t>
  </si>
  <si>
    <t xml:space="preserve">    Find the oldest person. </t>
  </si>
  <si>
    <t>5. Count people in column B, whose name is Milan.</t>
  </si>
  <si>
    <t xml:space="preserve">6. Sort column Surname from A to Z. </t>
  </si>
  <si>
    <t xml:space="preserve">    and then return all data to table. </t>
  </si>
  <si>
    <t>7. Find people whose year of birth is 1960 (use autofilter). Copy selected data under the table</t>
  </si>
  <si>
    <t>8. Find people, whose Surname begins with letter G or P (use autofilter).</t>
  </si>
  <si>
    <t xml:space="preserve">    Copy selected data under the table and then return all data to table.</t>
  </si>
  <si>
    <t>9. Use advanced filter and find data if year of birth is more than 1950 and place of birth is Nitra.</t>
  </si>
  <si>
    <t xml:space="preserve">    Criteria range will be from cell C41, copy to area from cell A44.</t>
  </si>
  <si>
    <t xml:space="preserve">10. Use advanced filter and find data if year of birth is less then 1960 or place of birth is </t>
  </si>
  <si>
    <t xml:space="preserve">      Bratislava. Criteria range will be from cell C50 and output area will be in the list range. </t>
  </si>
  <si>
    <t xml:space="preserve">      Copy selected data under the tasks and then return all data to table.</t>
  </si>
  <si>
    <t xml:space="preserve">11. Use advanced filter and find data if place of birth is Nitra and Bratislava and year of birth is </t>
  </si>
  <si>
    <t xml:space="preserve">      more than 1955. Criteria range will be from cell C88, copy to area from cell A91.</t>
  </si>
  <si>
    <t xml:space="preserve">12. Change the table style or select any style on Page layout tab - group called Motives. </t>
  </si>
  <si>
    <t>Student</t>
  </si>
  <si>
    <t>Slovak language</t>
  </si>
  <si>
    <t>Mathematics</t>
  </si>
  <si>
    <t>Physics</t>
  </si>
  <si>
    <t>Chemistry</t>
  </si>
  <si>
    <t>English language</t>
  </si>
  <si>
    <t>Average</t>
  </si>
  <si>
    <t>Results</t>
  </si>
  <si>
    <t>TASKS:</t>
  </si>
  <si>
    <t>1. Calculate an average of each student.</t>
  </si>
  <si>
    <t xml:space="preserve">    if average is less than 2,5 - accepted.</t>
  </si>
  <si>
    <t xml:space="preserve">2. Fill the result of every student by IF function: if average is more than or equal to 2,5 - missed, </t>
  </si>
  <si>
    <t>3. Find students,who have from Slovak language 1 and from Physics 2 (use autofilter).</t>
  </si>
  <si>
    <t>4. Sort descending students according marks from Chemistry - it means from worst mark to better mark.</t>
  </si>
  <si>
    <t>5. Add comment to each student who has from English language mark 1 - State Exam.</t>
  </si>
  <si>
    <t>6. Clear filter.</t>
  </si>
  <si>
    <t>7. Find average of the missed students and accepted students - use Subtotal ( Data tab - Outline group).</t>
  </si>
  <si>
    <t>Age</t>
  </si>
  <si>
    <t>Hallová</t>
  </si>
  <si>
    <t>Marcela</t>
  </si>
  <si>
    <t>Celkom</t>
  </si>
  <si>
    <t>&gt;1950</t>
  </si>
  <si>
    <t>&lt;1960</t>
  </si>
  <si>
    <t>&gt;1955</t>
  </si>
  <si>
    <t>accepted</t>
  </si>
  <si>
    <t>accepted Priemer</t>
  </si>
  <si>
    <t>missed Priemer</t>
  </si>
  <si>
    <t>Celkový priemer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</si>
</sst>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2" borderId="3" xfId="0" applyFont="1" applyFill="1" applyBorder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3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1" fillId="2" borderId="3" xfId="0" quotePrefix="1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0" fontId="7" fillId="3" borderId="8" xfId="0" applyFont="1" applyFill="1" applyBorder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4" borderId="0" xfId="0" applyFont="1" applyFill="1"/>
    <xf numFmtId="0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0" fillId="3" borderId="0" xfId="0" applyFill="1"/>
    <xf numFmtId="0" fontId="9" fillId="0" borderId="0" xfId="0" applyFont="1" applyFill="1"/>
    <xf numFmtId="0" fontId="0" fillId="3" borderId="9" xfId="0" applyFill="1" applyBorder="1" applyAlignment="1">
      <alignment wrapText="1"/>
    </xf>
    <xf numFmtId="0" fontId="0" fillId="5" borderId="10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0" fontId="0" fillId="8" borderId="10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10" borderId="9" xfId="0" applyFill="1" applyBorder="1" applyAlignment="1">
      <alignment wrapText="1"/>
    </xf>
    <xf numFmtId="0" fontId="0" fillId="11" borderId="12" xfId="0" applyFill="1" applyBorder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1" fillId="2" borderId="13" xfId="0" applyFont="1" applyFill="1" applyBorder="1" applyAlignment="1">
      <alignment horizontal="left" vertical="top"/>
    </xf>
    <xf numFmtId="0" fontId="0" fillId="0" borderId="0" xfId="0" applyBorder="1"/>
    <xf numFmtId="0" fontId="0" fillId="0" borderId="0" xfId="0" applyNumberFormat="1" applyBorder="1"/>
    <xf numFmtId="0" fontId="2" fillId="12" borderId="15" xfId="0" applyFont="1" applyFill="1" applyBorder="1"/>
    <xf numFmtId="0" fontId="2" fillId="12" borderId="16" xfId="0" applyFont="1" applyFill="1" applyBorder="1"/>
    <xf numFmtId="0" fontId="0" fillId="13" borderId="17" xfId="0" applyFont="1" applyFill="1" applyBorder="1"/>
    <xf numFmtId="0" fontId="0" fillId="13" borderId="18" xfId="0" applyNumberFormat="1" applyFont="1" applyFill="1" applyBorder="1"/>
    <xf numFmtId="0" fontId="0" fillId="14" borderId="19" xfId="0" applyFont="1" applyFill="1" applyBorder="1"/>
    <xf numFmtId="0" fontId="0" fillId="14" borderId="20" xfId="0" applyNumberFormat="1" applyFont="1" applyFill="1" applyBorder="1"/>
    <xf numFmtId="0" fontId="0" fillId="14" borderId="17" xfId="0" applyFont="1" applyFill="1" applyBorder="1"/>
    <xf numFmtId="0" fontId="0" fillId="14" borderId="18" xfId="0" applyNumberFormat="1" applyFont="1" applyFill="1" applyBorder="1"/>
    <xf numFmtId="0" fontId="5" fillId="12" borderId="21" xfId="0" applyFont="1" applyFill="1" applyBorder="1"/>
    <xf numFmtId="0" fontId="5" fillId="12" borderId="22" xfId="0" applyFont="1" applyFill="1" applyBorder="1"/>
    <xf numFmtId="0" fontId="0" fillId="13" borderId="19" xfId="0" applyFont="1" applyFill="1" applyBorder="1"/>
    <xf numFmtId="0" fontId="0" fillId="13" borderId="20" xfId="0" applyNumberFormat="1" applyFont="1" applyFill="1" applyBorder="1"/>
    <xf numFmtId="0" fontId="2" fillId="12" borderId="23" xfId="0" applyFont="1" applyFill="1" applyBorder="1"/>
    <xf numFmtId="0" fontId="8" fillId="2" borderId="14" xfId="0" applyFont="1" applyFill="1" applyBorder="1" applyAlignment="1">
      <alignment horizontal="left" vertical="top"/>
    </xf>
    <xf numFmtId="0" fontId="6" fillId="0" borderId="0" xfId="0" applyNumberFormat="1" applyFont="1"/>
    <xf numFmtId="0" fontId="8" fillId="2" borderId="0" xfId="0" applyFont="1" applyFill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6" fillId="0" borderId="0" xfId="0" applyFont="1"/>
  </cellXfs>
  <cellStyles count="1">
    <cellStyle name="Normálna" xfId="0" builtinId="0"/>
  </cellStyles>
  <dxfs count="2"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Data" displayName="Data" ref="A1:E40" totalsRowCount="1" headerRowDxfId="0">
  <tableColumns count="5">
    <tableColumn id="1" name="Surname" totalsRowLabel="Celkom"/>
    <tableColumn id="2" name="Name" totalsRowFunction="custom">
      <totalsRowFormula>COUNTIF(B2:B39,"Milan")</totalsRowFormula>
    </tableColumn>
    <tableColumn id="3" name="Year of birth" totalsRowFunction="min"/>
    <tableColumn id="4" name="Place of birth"/>
    <tableColumn id="5" name="Age" totalsRowFunction="average" dataDxfId="1">
      <calculatedColumnFormula>$I$1-C2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abSelected="1" workbookViewId="0">
      <selection activeCell="F10" sqref="F10"/>
    </sheetView>
  </sheetViews>
  <sheetFormatPr defaultRowHeight="15" x14ac:dyDescent="0.25"/>
  <cols>
    <col min="1" max="1" width="11.5703125" bestFit="1" customWidth="1"/>
    <col min="3" max="3" width="14.7109375" bestFit="1" customWidth="1"/>
    <col min="4" max="4" width="16.85546875" customWidth="1"/>
    <col min="9" max="9" width="12" customWidth="1"/>
    <col min="11" max="11" width="12.5703125" bestFit="1" customWidth="1"/>
    <col min="12" max="12" width="13.42578125" bestFit="1" customWidth="1"/>
  </cols>
  <sheetData>
    <row r="1" spans="1:18" ht="15.75" thickBot="1" x14ac:dyDescent="0.3">
      <c r="A1" s="12" t="s">
        <v>110</v>
      </c>
      <c r="B1" s="12" t="s">
        <v>111</v>
      </c>
      <c r="C1" s="12" t="s">
        <v>112</v>
      </c>
      <c r="D1" s="12" t="s">
        <v>113</v>
      </c>
      <c r="E1" s="12" t="s">
        <v>152</v>
      </c>
      <c r="I1" s="13">
        <v>2011</v>
      </c>
    </row>
    <row r="2" spans="1:18" x14ac:dyDescent="0.25">
      <c r="A2" t="s">
        <v>92</v>
      </c>
      <c r="B2" t="s">
        <v>93</v>
      </c>
      <c r="C2">
        <v>1957</v>
      </c>
      <c r="D2" t="s">
        <v>66</v>
      </c>
      <c r="E2" s="8">
        <f t="shared" ref="E2:E39" si="0">$I$1-C2</f>
        <v>54</v>
      </c>
      <c r="I2" s="19" t="s">
        <v>114</v>
      </c>
      <c r="J2" s="19"/>
      <c r="K2" s="19"/>
      <c r="L2" s="19"/>
      <c r="M2" s="19"/>
      <c r="N2" s="19"/>
      <c r="O2" s="19"/>
      <c r="P2" s="19"/>
      <c r="Q2" s="19"/>
      <c r="R2" s="19"/>
    </row>
    <row r="3" spans="1:18" ht="15.75" x14ac:dyDescent="0.25">
      <c r="A3" t="s">
        <v>78</v>
      </c>
      <c r="B3" t="s">
        <v>79</v>
      </c>
      <c r="C3">
        <v>1960</v>
      </c>
      <c r="D3" t="s">
        <v>50</v>
      </c>
      <c r="E3" s="8">
        <f t="shared" si="0"/>
        <v>51</v>
      </c>
      <c r="I3" s="14" t="s">
        <v>115</v>
      </c>
      <c r="J3" s="14"/>
      <c r="K3" s="14"/>
      <c r="L3" s="14"/>
      <c r="M3" s="14"/>
      <c r="N3" s="14"/>
      <c r="O3" s="14"/>
      <c r="P3" s="14"/>
      <c r="Q3" s="14"/>
      <c r="R3" s="14"/>
    </row>
    <row r="4" spans="1:18" ht="15.75" x14ac:dyDescent="0.25">
      <c r="A4" t="s">
        <v>72</v>
      </c>
      <c r="B4" t="s">
        <v>73</v>
      </c>
      <c r="C4">
        <v>1960</v>
      </c>
      <c r="D4" t="s">
        <v>66</v>
      </c>
      <c r="E4" s="8">
        <f t="shared" si="0"/>
        <v>51</v>
      </c>
      <c r="I4" s="14" t="s">
        <v>116</v>
      </c>
      <c r="J4" s="14"/>
      <c r="K4" s="14"/>
      <c r="L4" s="14"/>
      <c r="M4" s="14"/>
      <c r="N4" s="14"/>
      <c r="O4" s="14"/>
      <c r="P4" s="14"/>
      <c r="Q4" s="14"/>
      <c r="R4" s="14"/>
    </row>
    <row r="5" spans="1:18" ht="15.75" x14ac:dyDescent="0.25">
      <c r="A5" t="s">
        <v>57</v>
      </c>
      <c r="B5" t="s">
        <v>58</v>
      </c>
      <c r="C5">
        <v>1952</v>
      </c>
      <c r="D5" t="s">
        <v>59</v>
      </c>
      <c r="E5" s="8">
        <f t="shared" si="0"/>
        <v>59</v>
      </c>
      <c r="I5" s="14" t="s">
        <v>117</v>
      </c>
      <c r="J5" s="15"/>
      <c r="K5" s="14"/>
      <c r="L5" s="14"/>
      <c r="M5" s="14"/>
      <c r="N5" s="14"/>
      <c r="O5" s="14"/>
      <c r="P5" s="14"/>
      <c r="Q5" s="14"/>
      <c r="R5" s="14"/>
    </row>
    <row r="6" spans="1:18" ht="15.75" x14ac:dyDescent="0.25">
      <c r="A6" t="s">
        <v>46</v>
      </c>
      <c r="B6" t="s">
        <v>47</v>
      </c>
      <c r="C6">
        <v>1959</v>
      </c>
      <c r="D6" t="s">
        <v>38</v>
      </c>
      <c r="E6" s="8">
        <f t="shared" si="0"/>
        <v>52</v>
      </c>
      <c r="I6" s="14" t="s">
        <v>118</v>
      </c>
      <c r="J6" s="14"/>
      <c r="K6" s="14"/>
      <c r="L6" s="14"/>
      <c r="M6" s="14"/>
      <c r="N6" s="14"/>
      <c r="O6" s="14"/>
      <c r="P6" s="14"/>
      <c r="Q6" s="14"/>
      <c r="R6" s="14"/>
    </row>
    <row r="7" spans="1:18" ht="15.75" x14ac:dyDescent="0.25">
      <c r="A7" t="s">
        <v>46</v>
      </c>
      <c r="B7" t="s">
        <v>86</v>
      </c>
      <c r="C7">
        <v>1960</v>
      </c>
      <c r="D7" t="s">
        <v>38</v>
      </c>
      <c r="E7" s="8">
        <f t="shared" si="0"/>
        <v>51</v>
      </c>
      <c r="I7" s="14" t="s">
        <v>119</v>
      </c>
      <c r="J7" s="14"/>
      <c r="K7" s="14"/>
      <c r="L7" s="14"/>
      <c r="M7" s="14"/>
      <c r="N7" s="14"/>
      <c r="O7" s="14"/>
      <c r="P7" s="14"/>
      <c r="Q7" s="14"/>
      <c r="R7" s="14"/>
    </row>
    <row r="8" spans="1:18" ht="15.75" x14ac:dyDescent="0.25">
      <c r="A8" t="s">
        <v>51</v>
      </c>
      <c r="B8" t="s">
        <v>52</v>
      </c>
      <c r="C8">
        <v>1952</v>
      </c>
      <c r="D8" t="s">
        <v>53</v>
      </c>
      <c r="E8" s="8">
        <f t="shared" si="0"/>
        <v>59</v>
      </c>
      <c r="I8" s="14" t="s">
        <v>120</v>
      </c>
      <c r="J8" s="14"/>
      <c r="K8" s="14"/>
      <c r="L8" s="14"/>
      <c r="M8" s="14"/>
      <c r="N8" s="14"/>
      <c r="O8" s="14"/>
      <c r="P8" s="14"/>
      <c r="Q8" s="14"/>
      <c r="R8" s="14"/>
    </row>
    <row r="9" spans="1:18" ht="15.75" x14ac:dyDescent="0.25">
      <c r="A9" t="s">
        <v>36</v>
      </c>
      <c r="B9" t="s">
        <v>37</v>
      </c>
      <c r="C9">
        <v>1953</v>
      </c>
      <c r="D9" t="s">
        <v>38</v>
      </c>
      <c r="E9" s="8">
        <f t="shared" si="0"/>
        <v>58</v>
      </c>
      <c r="I9" s="19" t="s">
        <v>121</v>
      </c>
      <c r="J9" s="19"/>
      <c r="K9" s="19"/>
      <c r="L9" s="19"/>
      <c r="M9" s="19"/>
      <c r="N9" s="19"/>
      <c r="O9" s="14"/>
      <c r="P9" s="14"/>
      <c r="Q9" s="14"/>
      <c r="R9" s="14"/>
    </row>
    <row r="10" spans="1:18" ht="15.75" x14ac:dyDescent="0.25">
      <c r="A10" t="s">
        <v>102</v>
      </c>
      <c r="B10" t="s">
        <v>103</v>
      </c>
      <c r="C10">
        <v>1963</v>
      </c>
      <c r="D10" t="s">
        <v>50</v>
      </c>
      <c r="E10" s="8">
        <f t="shared" si="0"/>
        <v>48</v>
      </c>
      <c r="I10" s="19" t="s">
        <v>122</v>
      </c>
      <c r="J10" s="19"/>
      <c r="K10" s="19"/>
      <c r="L10" s="19"/>
      <c r="M10" s="19"/>
      <c r="N10" s="19"/>
      <c r="O10" s="14"/>
      <c r="P10" s="14"/>
      <c r="Q10" s="14"/>
      <c r="R10" s="14"/>
    </row>
    <row r="11" spans="1:18" ht="15.75" x14ac:dyDescent="0.25">
      <c r="A11" t="s">
        <v>104</v>
      </c>
      <c r="B11" t="s">
        <v>105</v>
      </c>
      <c r="C11">
        <v>1949</v>
      </c>
      <c r="D11" t="s">
        <v>38</v>
      </c>
      <c r="E11" s="8">
        <f t="shared" si="0"/>
        <v>62</v>
      </c>
      <c r="I11" s="14" t="s">
        <v>124</v>
      </c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5.75" x14ac:dyDescent="0.25">
      <c r="A12" t="s">
        <v>69</v>
      </c>
      <c r="B12" t="s">
        <v>70</v>
      </c>
      <c r="C12">
        <v>1957</v>
      </c>
      <c r="D12" t="s">
        <v>71</v>
      </c>
      <c r="E12" s="8">
        <f t="shared" si="0"/>
        <v>54</v>
      </c>
      <c r="I12" s="14" t="s">
        <v>123</v>
      </c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5.75" x14ac:dyDescent="0.25">
      <c r="A13" t="s">
        <v>106</v>
      </c>
      <c r="B13" t="s">
        <v>107</v>
      </c>
      <c r="C13">
        <v>1953</v>
      </c>
      <c r="D13" t="s">
        <v>43</v>
      </c>
      <c r="E13" s="8">
        <f t="shared" si="0"/>
        <v>58</v>
      </c>
      <c r="I13" s="14" t="s">
        <v>125</v>
      </c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5.75" x14ac:dyDescent="0.25">
      <c r="A14" t="s">
        <v>100</v>
      </c>
      <c r="B14" t="s">
        <v>101</v>
      </c>
      <c r="C14">
        <v>1962</v>
      </c>
      <c r="D14" t="s">
        <v>43</v>
      </c>
      <c r="E14" s="8">
        <f t="shared" si="0"/>
        <v>49</v>
      </c>
      <c r="I14" s="14" t="s">
        <v>126</v>
      </c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5.75" x14ac:dyDescent="0.25">
      <c r="A15" t="s">
        <v>41</v>
      </c>
      <c r="B15" t="s">
        <v>42</v>
      </c>
      <c r="C15">
        <v>1950</v>
      </c>
      <c r="D15" t="s">
        <v>43</v>
      </c>
      <c r="E15" s="8">
        <f t="shared" si="0"/>
        <v>61</v>
      </c>
      <c r="I15" s="14" t="s">
        <v>127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ht="15.75" x14ac:dyDescent="0.25">
      <c r="A16" t="s">
        <v>80</v>
      </c>
      <c r="B16" t="s">
        <v>81</v>
      </c>
      <c r="C16">
        <v>1952</v>
      </c>
      <c r="D16" t="s">
        <v>71</v>
      </c>
      <c r="E16" s="8">
        <f t="shared" si="0"/>
        <v>59</v>
      </c>
      <c r="I16" s="14" t="s">
        <v>128</v>
      </c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15.75" x14ac:dyDescent="0.25">
      <c r="A17" t="s">
        <v>96</v>
      </c>
      <c r="B17" t="s">
        <v>97</v>
      </c>
      <c r="C17">
        <v>1950</v>
      </c>
      <c r="D17" t="s">
        <v>38</v>
      </c>
      <c r="E17" s="8">
        <f t="shared" si="0"/>
        <v>61</v>
      </c>
      <c r="I17" s="14" t="s">
        <v>129</v>
      </c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15.75" x14ac:dyDescent="0.25">
      <c r="A18" t="s">
        <v>87</v>
      </c>
      <c r="B18" t="s">
        <v>88</v>
      </c>
      <c r="C18">
        <v>1970</v>
      </c>
      <c r="D18" t="s">
        <v>89</v>
      </c>
      <c r="E18" s="8">
        <f t="shared" si="0"/>
        <v>41</v>
      </c>
      <c r="I18" s="14" t="s">
        <v>130</v>
      </c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15.75" x14ac:dyDescent="0.25">
      <c r="A19" t="s">
        <v>67</v>
      </c>
      <c r="B19" t="s">
        <v>68</v>
      </c>
      <c r="C19">
        <v>1963</v>
      </c>
      <c r="D19" t="s">
        <v>38</v>
      </c>
      <c r="E19" s="8">
        <f t="shared" si="0"/>
        <v>48</v>
      </c>
      <c r="I19" s="14" t="s">
        <v>131</v>
      </c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5.75" x14ac:dyDescent="0.25">
      <c r="A20" t="s">
        <v>82</v>
      </c>
      <c r="B20" t="s">
        <v>83</v>
      </c>
      <c r="C20">
        <v>1959</v>
      </c>
      <c r="D20" t="s">
        <v>66</v>
      </c>
      <c r="E20" s="8">
        <f t="shared" si="0"/>
        <v>52</v>
      </c>
      <c r="I20" s="14" t="s">
        <v>132</v>
      </c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15.75" x14ac:dyDescent="0.25">
      <c r="A21" t="s">
        <v>54</v>
      </c>
      <c r="B21" t="s">
        <v>55</v>
      </c>
      <c r="C21">
        <v>1948</v>
      </c>
      <c r="D21" t="s">
        <v>56</v>
      </c>
      <c r="E21" s="8">
        <f t="shared" si="0"/>
        <v>63</v>
      </c>
      <c r="I21" s="14" t="s">
        <v>133</v>
      </c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15.75" x14ac:dyDescent="0.25">
      <c r="A22" t="s">
        <v>74</v>
      </c>
      <c r="B22" t="s">
        <v>73</v>
      </c>
      <c r="C22">
        <v>1951</v>
      </c>
      <c r="D22" t="s">
        <v>38</v>
      </c>
      <c r="E22" s="8">
        <f t="shared" si="0"/>
        <v>60</v>
      </c>
      <c r="I22" s="14" t="s">
        <v>134</v>
      </c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15.75" x14ac:dyDescent="0.25">
      <c r="A23" t="s">
        <v>108</v>
      </c>
      <c r="B23" t="s">
        <v>109</v>
      </c>
      <c r="C23">
        <v>1958</v>
      </c>
      <c r="D23" t="s">
        <v>53</v>
      </c>
      <c r="E23" s="8">
        <f t="shared" si="0"/>
        <v>53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15.75" x14ac:dyDescent="0.25">
      <c r="A24" t="s">
        <v>90</v>
      </c>
      <c r="B24" t="s">
        <v>91</v>
      </c>
      <c r="C24">
        <v>1954</v>
      </c>
      <c r="D24" t="s">
        <v>66</v>
      </c>
      <c r="E24" s="8">
        <f t="shared" si="0"/>
        <v>57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16.5" thickBot="1" x14ac:dyDescent="0.3">
      <c r="A25" t="s">
        <v>64</v>
      </c>
      <c r="B25" t="s">
        <v>65</v>
      </c>
      <c r="C25">
        <v>1960</v>
      </c>
      <c r="D25" t="s">
        <v>66</v>
      </c>
      <c r="E25" s="8">
        <f t="shared" si="0"/>
        <v>51</v>
      </c>
      <c r="I25" s="35" t="s">
        <v>110</v>
      </c>
      <c r="J25" s="35" t="s">
        <v>111</v>
      </c>
      <c r="K25" s="35" t="s">
        <v>112</v>
      </c>
      <c r="L25" s="35" t="s">
        <v>113</v>
      </c>
      <c r="M25" s="36" t="s">
        <v>152</v>
      </c>
      <c r="N25" s="20"/>
      <c r="O25" s="20"/>
      <c r="P25" s="20"/>
      <c r="Q25" s="20"/>
      <c r="R25" s="20"/>
    </row>
    <row r="26" spans="1:18" ht="16.5" thickTop="1" x14ac:dyDescent="0.25">
      <c r="A26" t="s">
        <v>75</v>
      </c>
      <c r="B26" t="s">
        <v>73</v>
      </c>
      <c r="C26">
        <v>1956</v>
      </c>
      <c r="D26" t="s">
        <v>66</v>
      </c>
      <c r="E26" s="8">
        <f t="shared" si="0"/>
        <v>55</v>
      </c>
      <c r="I26" s="37" t="s">
        <v>78</v>
      </c>
      <c r="J26" s="37" t="s">
        <v>79</v>
      </c>
      <c r="K26" s="37">
        <v>1960</v>
      </c>
      <c r="L26" s="37" t="s">
        <v>50</v>
      </c>
      <c r="M26" s="38">
        <v>51</v>
      </c>
      <c r="N26" s="20"/>
      <c r="O26" s="20"/>
      <c r="P26" s="20"/>
      <c r="Q26" s="20"/>
      <c r="R26" s="20"/>
    </row>
    <row r="27" spans="1:18" ht="15.75" x14ac:dyDescent="0.25">
      <c r="A27" t="s">
        <v>94</v>
      </c>
      <c r="B27" t="s">
        <v>93</v>
      </c>
      <c r="C27">
        <v>1948</v>
      </c>
      <c r="D27" t="s">
        <v>66</v>
      </c>
      <c r="E27" s="8">
        <f t="shared" si="0"/>
        <v>63</v>
      </c>
      <c r="I27" s="39" t="s">
        <v>72</v>
      </c>
      <c r="J27" s="39" t="s">
        <v>73</v>
      </c>
      <c r="K27" s="39">
        <v>1960</v>
      </c>
      <c r="L27" s="39" t="s">
        <v>66</v>
      </c>
      <c r="M27" s="40">
        <v>51</v>
      </c>
      <c r="N27" s="20"/>
      <c r="O27" s="20"/>
      <c r="P27" s="20"/>
      <c r="Q27" s="20"/>
      <c r="R27" s="20"/>
    </row>
    <row r="28" spans="1:18" ht="15.75" x14ac:dyDescent="0.25">
      <c r="A28" t="s">
        <v>95</v>
      </c>
      <c r="B28" t="s">
        <v>93</v>
      </c>
      <c r="C28">
        <v>1954</v>
      </c>
      <c r="D28" t="s">
        <v>71</v>
      </c>
      <c r="E28" s="8">
        <f t="shared" si="0"/>
        <v>57</v>
      </c>
      <c r="I28" s="37" t="s">
        <v>46</v>
      </c>
      <c r="J28" s="37" t="s">
        <v>86</v>
      </c>
      <c r="K28" s="37">
        <v>1960</v>
      </c>
      <c r="L28" s="37" t="s">
        <v>38</v>
      </c>
      <c r="M28" s="38">
        <v>51</v>
      </c>
      <c r="N28" s="20"/>
      <c r="O28" s="20"/>
      <c r="P28" s="20"/>
      <c r="Q28" s="20"/>
      <c r="R28" s="20"/>
    </row>
    <row r="29" spans="1:18" ht="16.5" thickBot="1" x14ac:dyDescent="0.3">
      <c r="A29" t="s">
        <v>62</v>
      </c>
      <c r="B29" t="s">
        <v>63</v>
      </c>
      <c r="C29">
        <v>1958</v>
      </c>
      <c r="D29" t="s">
        <v>38</v>
      </c>
      <c r="E29" s="8">
        <f t="shared" si="0"/>
        <v>53</v>
      </c>
      <c r="I29" s="41" t="s">
        <v>64</v>
      </c>
      <c r="J29" s="41" t="s">
        <v>65</v>
      </c>
      <c r="K29" s="41">
        <v>1960</v>
      </c>
      <c r="L29" s="41" t="s">
        <v>66</v>
      </c>
      <c r="M29" s="42">
        <v>51</v>
      </c>
      <c r="N29" s="20"/>
      <c r="O29" s="20"/>
      <c r="P29" s="20"/>
      <c r="Q29" s="20"/>
      <c r="R29" s="20"/>
    </row>
    <row r="30" spans="1:18" ht="16.5" thickTop="1" x14ac:dyDescent="0.25">
      <c r="A30" t="s">
        <v>48</v>
      </c>
      <c r="B30" t="s">
        <v>49</v>
      </c>
      <c r="C30">
        <v>1955</v>
      </c>
      <c r="D30" t="s">
        <v>50</v>
      </c>
      <c r="E30" s="8">
        <f t="shared" si="0"/>
        <v>56</v>
      </c>
      <c r="I30" s="43" t="s">
        <v>155</v>
      </c>
      <c r="J30" s="43">
        <v>3</v>
      </c>
      <c r="K30" s="43">
        <v>1960</v>
      </c>
      <c r="L30" s="43"/>
      <c r="M30" s="44">
        <v>51</v>
      </c>
      <c r="N30" s="20"/>
      <c r="O30" s="20"/>
      <c r="P30" s="20"/>
      <c r="Q30" s="20"/>
      <c r="R30" s="20"/>
    </row>
    <row r="31" spans="1:18" ht="15.75" x14ac:dyDescent="0.25">
      <c r="A31" t="s">
        <v>76</v>
      </c>
      <c r="B31" t="s">
        <v>73</v>
      </c>
      <c r="C31">
        <v>1948</v>
      </c>
      <c r="D31" t="s">
        <v>56</v>
      </c>
      <c r="E31" s="8">
        <f t="shared" si="0"/>
        <v>63</v>
      </c>
      <c r="N31" s="20"/>
      <c r="O31" s="20"/>
      <c r="P31" s="20"/>
      <c r="Q31" s="20"/>
      <c r="R31" s="20"/>
    </row>
    <row r="32" spans="1:18" ht="15.75" thickBot="1" x14ac:dyDescent="0.3">
      <c r="A32" t="s">
        <v>77</v>
      </c>
      <c r="B32" t="s">
        <v>73</v>
      </c>
      <c r="C32">
        <v>1956</v>
      </c>
      <c r="D32" t="s">
        <v>38</v>
      </c>
      <c r="E32" s="8">
        <f t="shared" si="0"/>
        <v>55</v>
      </c>
      <c r="I32" s="35" t="s">
        <v>110</v>
      </c>
      <c r="J32" s="35" t="s">
        <v>111</v>
      </c>
      <c r="K32" s="35" t="s">
        <v>112</v>
      </c>
      <c r="L32" s="35" t="s">
        <v>113</v>
      </c>
      <c r="M32" s="36" t="s">
        <v>152</v>
      </c>
    </row>
    <row r="33" spans="1:13" ht="15.75" thickTop="1" x14ac:dyDescent="0.25">
      <c r="A33" t="s">
        <v>60</v>
      </c>
      <c r="B33" t="s">
        <v>58</v>
      </c>
      <c r="C33">
        <v>1957</v>
      </c>
      <c r="D33" t="s">
        <v>61</v>
      </c>
      <c r="E33" s="8">
        <f t="shared" si="0"/>
        <v>54</v>
      </c>
      <c r="I33" s="37" t="s">
        <v>78</v>
      </c>
      <c r="J33" s="37" t="s">
        <v>79</v>
      </c>
      <c r="K33" s="37">
        <v>1960</v>
      </c>
      <c r="L33" s="37" t="s">
        <v>50</v>
      </c>
      <c r="M33" s="38">
        <v>51</v>
      </c>
    </row>
    <row r="34" spans="1:13" x14ac:dyDescent="0.25">
      <c r="A34" t="s">
        <v>98</v>
      </c>
      <c r="B34" t="s">
        <v>97</v>
      </c>
      <c r="C34">
        <v>1950</v>
      </c>
      <c r="D34" t="s">
        <v>38</v>
      </c>
      <c r="E34" s="8">
        <f t="shared" si="0"/>
        <v>61</v>
      </c>
      <c r="I34" s="39" t="s">
        <v>72</v>
      </c>
      <c r="J34" s="39" t="s">
        <v>73</v>
      </c>
      <c r="K34" s="39">
        <v>1960</v>
      </c>
      <c r="L34" s="39" t="s">
        <v>66</v>
      </c>
      <c r="M34" s="40">
        <v>51</v>
      </c>
    </row>
    <row r="35" spans="1:13" x14ac:dyDescent="0.25">
      <c r="A35" t="s">
        <v>84</v>
      </c>
      <c r="B35" t="s">
        <v>85</v>
      </c>
      <c r="C35">
        <v>1958</v>
      </c>
      <c r="D35" t="s">
        <v>50</v>
      </c>
      <c r="E35" s="8">
        <f t="shared" si="0"/>
        <v>53</v>
      </c>
      <c r="I35" s="45" t="s">
        <v>57</v>
      </c>
      <c r="J35" s="45" t="s">
        <v>58</v>
      </c>
      <c r="K35" s="45">
        <v>1952</v>
      </c>
      <c r="L35" s="45" t="s">
        <v>59</v>
      </c>
      <c r="M35" s="46">
        <v>59</v>
      </c>
    </row>
    <row r="36" spans="1:13" x14ac:dyDescent="0.25">
      <c r="A36" t="s">
        <v>44</v>
      </c>
      <c r="B36" t="s">
        <v>45</v>
      </c>
      <c r="C36">
        <v>1955</v>
      </c>
      <c r="D36" t="s">
        <v>38</v>
      </c>
      <c r="E36" s="8">
        <f t="shared" si="0"/>
        <v>56</v>
      </c>
      <c r="I36" s="39" t="s">
        <v>46</v>
      </c>
      <c r="J36" s="39" t="s">
        <v>47</v>
      </c>
      <c r="K36" s="39">
        <v>1959</v>
      </c>
      <c r="L36" s="39" t="s">
        <v>38</v>
      </c>
      <c r="M36" s="40">
        <v>52</v>
      </c>
    </row>
    <row r="37" spans="1:13" x14ac:dyDescent="0.25">
      <c r="A37" t="s">
        <v>99</v>
      </c>
      <c r="B37" t="s">
        <v>97</v>
      </c>
      <c r="C37">
        <v>1951</v>
      </c>
      <c r="D37" t="s">
        <v>38</v>
      </c>
      <c r="E37" s="8">
        <f t="shared" si="0"/>
        <v>60</v>
      </c>
      <c r="I37" s="45" t="s">
        <v>46</v>
      </c>
      <c r="J37" s="45" t="s">
        <v>86</v>
      </c>
      <c r="K37" s="45">
        <v>1960</v>
      </c>
      <c r="L37" s="45" t="s">
        <v>38</v>
      </c>
      <c r="M37" s="46">
        <v>51</v>
      </c>
    </row>
    <row r="38" spans="1:13" x14ac:dyDescent="0.25">
      <c r="A38" t="s">
        <v>39</v>
      </c>
      <c r="B38" t="s">
        <v>40</v>
      </c>
      <c r="C38">
        <v>1956</v>
      </c>
      <c r="D38" t="s">
        <v>38</v>
      </c>
      <c r="E38" s="8">
        <f t="shared" si="0"/>
        <v>55</v>
      </c>
      <c r="I38" s="39" t="s">
        <v>51</v>
      </c>
      <c r="J38" s="39" t="s">
        <v>52</v>
      </c>
      <c r="K38" s="39">
        <v>1952</v>
      </c>
      <c r="L38" s="39" t="s">
        <v>53</v>
      </c>
      <c r="M38" s="40">
        <v>59</v>
      </c>
    </row>
    <row r="39" spans="1:13" x14ac:dyDescent="0.25">
      <c r="A39" s="33" t="s">
        <v>153</v>
      </c>
      <c r="B39" s="33" t="s">
        <v>154</v>
      </c>
      <c r="C39" s="33">
        <v>1982</v>
      </c>
      <c r="D39" s="33" t="s">
        <v>50</v>
      </c>
      <c r="E39" s="34">
        <f t="shared" si="0"/>
        <v>29</v>
      </c>
      <c r="I39" s="37" t="s">
        <v>54</v>
      </c>
      <c r="J39" s="37" t="s">
        <v>55</v>
      </c>
      <c r="K39" s="37">
        <v>1948</v>
      </c>
      <c r="L39" s="37" t="s">
        <v>56</v>
      </c>
      <c r="M39" s="38">
        <v>63</v>
      </c>
    </row>
    <row r="40" spans="1:13" x14ac:dyDescent="0.25">
      <c r="A40" t="s">
        <v>155</v>
      </c>
      <c r="B40">
        <f>COUNTIF(B2:B39,"Milan")</f>
        <v>3</v>
      </c>
      <c r="C40">
        <f>SUBTOTAL(105,C2:C39)</f>
        <v>1948</v>
      </c>
      <c r="E40">
        <f>SUBTOTAL(101,E2:E39)</f>
        <v>54.789473684210527</v>
      </c>
      <c r="I40" s="39" t="s">
        <v>74</v>
      </c>
      <c r="J40" s="39" t="s">
        <v>73</v>
      </c>
      <c r="K40" s="39">
        <v>1951</v>
      </c>
      <c r="L40" s="39" t="s">
        <v>38</v>
      </c>
      <c r="M40" s="40">
        <v>60</v>
      </c>
    </row>
    <row r="41" spans="1:13" ht="15.75" thickBot="1" x14ac:dyDescent="0.3">
      <c r="C41" s="47" t="s">
        <v>112</v>
      </c>
      <c r="D41" s="35" t="s">
        <v>113</v>
      </c>
      <c r="I41" s="45" t="s">
        <v>108</v>
      </c>
      <c r="J41" s="45" t="s">
        <v>109</v>
      </c>
      <c r="K41" s="45">
        <v>1958</v>
      </c>
      <c r="L41" s="45" t="s">
        <v>53</v>
      </c>
      <c r="M41" s="46">
        <v>53</v>
      </c>
    </row>
    <row r="42" spans="1:13" ht="16.5" thickTop="1" thickBot="1" x14ac:dyDescent="0.3">
      <c r="C42" t="s">
        <v>156</v>
      </c>
      <c r="D42" t="s">
        <v>50</v>
      </c>
      <c r="I42" s="39" t="s">
        <v>90</v>
      </c>
      <c r="J42" s="39" t="s">
        <v>91</v>
      </c>
      <c r="K42" s="39">
        <v>1954</v>
      </c>
      <c r="L42" s="39" t="s">
        <v>66</v>
      </c>
      <c r="M42" s="40">
        <v>57</v>
      </c>
    </row>
    <row r="43" spans="1:13" ht="15.75" thickTop="1" x14ac:dyDescent="0.25">
      <c r="I43" s="43" t="s">
        <v>155</v>
      </c>
      <c r="J43" s="43">
        <v>3</v>
      </c>
      <c r="K43" s="43">
        <v>1948</v>
      </c>
      <c r="L43" s="43"/>
      <c r="M43" s="44">
        <v>55.6</v>
      </c>
    </row>
    <row r="45" spans="1:13" ht="15.75" thickBot="1" x14ac:dyDescent="0.3">
      <c r="I45" s="35" t="s">
        <v>110</v>
      </c>
      <c r="J45" s="35" t="s">
        <v>111</v>
      </c>
      <c r="K45" s="35" t="s">
        <v>112</v>
      </c>
      <c r="L45" s="35" t="s">
        <v>113</v>
      </c>
      <c r="M45" s="36" t="s">
        <v>152</v>
      </c>
    </row>
    <row r="46" spans="1:13" ht="15.75" thickTop="1" x14ac:dyDescent="0.25">
      <c r="I46" s="37" t="s">
        <v>78</v>
      </c>
      <c r="J46" s="37" t="s">
        <v>79</v>
      </c>
      <c r="K46" s="37">
        <v>1960</v>
      </c>
      <c r="L46" s="37" t="s">
        <v>50</v>
      </c>
      <c r="M46" s="38">
        <v>51</v>
      </c>
    </row>
    <row r="47" spans="1:13" x14ac:dyDescent="0.25">
      <c r="I47" s="41" t="s">
        <v>102</v>
      </c>
      <c r="J47" s="41" t="s">
        <v>103</v>
      </c>
      <c r="K47" s="41">
        <v>1963</v>
      </c>
      <c r="L47" s="41" t="s">
        <v>50</v>
      </c>
      <c r="M47" s="42">
        <v>48</v>
      </c>
    </row>
    <row r="48" spans="1:13" x14ac:dyDescent="0.25">
      <c r="I48" s="37" t="s">
        <v>48</v>
      </c>
      <c r="J48" s="37" t="s">
        <v>49</v>
      </c>
      <c r="K48" s="37">
        <v>1955</v>
      </c>
      <c r="L48" s="37" t="s">
        <v>50</v>
      </c>
      <c r="M48" s="38">
        <v>56</v>
      </c>
    </row>
    <row r="49" spans="3:13" x14ac:dyDescent="0.25">
      <c r="I49" s="41" t="s">
        <v>84</v>
      </c>
      <c r="J49" s="41" t="s">
        <v>85</v>
      </c>
      <c r="K49" s="41">
        <v>1958</v>
      </c>
      <c r="L49" s="41" t="s">
        <v>50</v>
      </c>
      <c r="M49" s="42">
        <v>53</v>
      </c>
    </row>
    <row r="50" spans="3:13" ht="15.75" thickBot="1" x14ac:dyDescent="0.3">
      <c r="C50" s="47" t="s">
        <v>112</v>
      </c>
      <c r="D50" s="35" t="s">
        <v>113</v>
      </c>
      <c r="I50" s="37" t="s">
        <v>153</v>
      </c>
      <c r="J50" s="37" t="s">
        <v>154</v>
      </c>
      <c r="K50" s="37">
        <v>1982</v>
      </c>
      <c r="L50" s="37" t="s">
        <v>50</v>
      </c>
      <c r="M50" s="38">
        <v>29</v>
      </c>
    </row>
    <row r="51" spans="3:13" ht="15.75" thickTop="1" x14ac:dyDescent="0.25">
      <c r="C51" t="s">
        <v>157</v>
      </c>
    </row>
    <row r="52" spans="3:13" ht="15.75" thickBot="1" x14ac:dyDescent="0.3">
      <c r="D52" t="s">
        <v>38</v>
      </c>
      <c r="I52" s="35" t="s">
        <v>110</v>
      </c>
      <c r="J52" s="35" t="s">
        <v>111</v>
      </c>
      <c r="K52" s="35" t="s">
        <v>112</v>
      </c>
      <c r="L52" s="35" t="s">
        <v>113</v>
      </c>
      <c r="M52" s="36" t="s">
        <v>152</v>
      </c>
    </row>
    <row r="53" spans="3:13" ht="15.75" thickTop="1" x14ac:dyDescent="0.25">
      <c r="I53" s="45" t="s">
        <v>92</v>
      </c>
      <c r="J53" s="45" t="s">
        <v>93</v>
      </c>
      <c r="K53" s="45">
        <v>1957</v>
      </c>
      <c r="L53" s="45" t="s">
        <v>66</v>
      </c>
      <c r="M53" s="46">
        <v>54</v>
      </c>
    </row>
    <row r="54" spans="3:13" x14ac:dyDescent="0.25">
      <c r="I54" s="41" t="s">
        <v>57</v>
      </c>
      <c r="J54" s="41" t="s">
        <v>58</v>
      </c>
      <c r="K54" s="41">
        <v>1952</v>
      </c>
      <c r="L54" s="41" t="s">
        <v>59</v>
      </c>
      <c r="M54" s="42">
        <v>59</v>
      </c>
    </row>
    <row r="55" spans="3:13" x14ac:dyDescent="0.25">
      <c r="I55" s="45" t="s">
        <v>46</v>
      </c>
      <c r="J55" s="45" t="s">
        <v>47</v>
      </c>
      <c r="K55" s="45">
        <v>1959</v>
      </c>
      <c r="L55" s="45" t="s">
        <v>38</v>
      </c>
      <c r="M55" s="46">
        <v>52</v>
      </c>
    </row>
    <row r="56" spans="3:13" x14ac:dyDescent="0.25">
      <c r="I56" s="39" t="s">
        <v>46</v>
      </c>
      <c r="J56" s="39" t="s">
        <v>86</v>
      </c>
      <c r="K56" s="39">
        <v>1960</v>
      </c>
      <c r="L56" s="39" t="s">
        <v>38</v>
      </c>
      <c r="M56" s="40">
        <v>51</v>
      </c>
    </row>
    <row r="57" spans="3:13" x14ac:dyDescent="0.25">
      <c r="I57" s="45" t="s">
        <v>51</v>
      </c>
      <c r="J57" s="45" t="s">
        <v>52</v>
      </c>
      <c r="K57" s="45">
        <v>1952</v>
      </c>
      <c r="L57" s="45" t="s">
        <v>53</v>
      </c>
      <c r="M57" s="46">
        <v>59</v>
      </c>
    </row>
    <row r="58" spans="3:13" x14ac:dyDescent="0.25">
      <c r="I58" s="39" t="s">
        <v>36</v>
      </c>
      <c r="J58" s="39" t="s">
        <v>37</v>
      </c>
      <c r="K58" s="39">
        <v>1953</v>
      </c>
      <c r="L58" s="39" t="s">
        <v>38</v>
      </c>
      <c r="M58" s="40">
        <v>58</v>
      </c>
    </row>
    <row r="59" spans="3:13" x14ac:dyDescent="0.25">
      <c r="I59" s="37" t="s">
        <v>104</v>
      </c>
      <c r="J59" s="37" t="s">
        <v>105</v>
      </c>
      <c r="K59" s="37">
        <v>1949</v>
      </c>
      <c r="L59" s="37" t="s">
        <v>38</v>
      </c>
      <c r="M59" s="38">
        <v>62</v>
      </c>
    </row>
    <row r="60" spans="3:13" x14ac:dyDescent="0.25">
      <c r="I60" s="39" t="s">
        <v>69</v>
      </c>
      <c r="J60" s="39" t="s">
        <v>70</v>
      </c>
      <c r="K60" s="39">
        <v>1957</v>
      </c>
      <c r="L60" s="39" t="s">
        <v>71</v>
      </c>
      <c r="M60" s="40">
        <v>54</v>
      </c>
    </row>
    <row r="61" spans="3:13" x14ac:dyDescent="0.25">
      <c r="I61" s="45" t="s">
        <v>106</v>
      </c>
      <c r="J61" s="45" t="s">
        <v>107</v>
      </c>
      <c r="K61" s="45">
        <v>1953</v>
      </c>
      <c r="L61" s="45" t="s">
        <v>43</v>
      </c>
      <c r="M61" s="46">
        <v>58</v>
      </c>
    </row>
    <row r="62" spans="3:13" x14ac:dyDescent="0.25">
      <c r="I62" s="41" t="s">
        <v>41</v>
      </c>
      <c r="J62" s="41" t="s">
        <v>42</v>
      </c>
      <c r="K62" s="41">
        <v>1950</v>
      </c>
      <c r="L62" s="41" t="s">
        <v>43</v>
      </c>
      <c r="M62" s="42">
        <v>61</v>
      </c>
    </row>
    <row r="63" spans="3:13" x14ac:dyDescent="0.25">
      <c r="I63" s="45" t="s">
        <v>80</v>
      </c>
      <c r="J63" s="45" t="s">
        <v>81</v>
      </c>
      <c r="K63" s="45">
        <v>1952</v>
      </c>
      <c r="L63" s="45" t="s">
        <v>71</v>
      </c>
      <c r="M63" s="46">
        <v>59</v>
      </c>
    </row>
    <row r="64" spans="3:13" x14ac:dyDescent="0.25">
      <c r="I64" s="39" t="s">
        <v>96</v>
      </c>
      <c r="J64" s="39" t="s">
        <v>97</v>
      </c>
      <c r="K64" s="39">
        <v>1950</v>
      </c>
      <c r="L64" s="39" t="s">
        <v>38</v>
      </c>
      <c r="M64" s="40">
        <v>61</v>
      </c>
    </row>
    <row r="65" spans="9:13" x14ac:dyDescent="0.25">
      <c r="I65" s="37" t="s">
        <v>67</v>
      </c>
      <c r="J65" s="37" t="s">
        <v>68</v>
      </c>
      <c r="K65" s="37">
        <v>1963</v>
      </c>
      <c r="L65" s="37" t="s">
        <v>38</v>
      </c>
      <c r="M65" s="38">
        <v>48</v>
      </c>
    </row>
    <row r="66" spans="9:13" x14ac:dyDescent="0.25">
      <c r="I66" s="39" t="s">
        <v>82</v>
      </c>
      <c r="J66" s="39" t="s">
        <v>83</v>
      </c>
      <c r="K66" s="39">
        <v>1959</v>
      </c>
      <c r="L66" s="39" t="s">
        <v>66</v>
      </c>
      <c r="M66" s="40">
        <v>52</v>
      </c>
    </row>
    <row r="67" spans="9:13" x14ac:dyDescent="0.25">
      <c r="I67" s="45" t="s">
        <v>54</v>
      </c>
      <c r="J67" s="45" t="s">
        <v>55</v>
      </c>
      <c r="K67" s="45">
        <v>1948</v>
      </c>
      <c r="L67" s="45" t="s">
        <v>56</v>
      </c>
      <c r="M67" s="46">
        <v>63</v>
      </c>
    </row>
    <row r="68" spans="9:13" x14ac:dyDescent="0.25">
      <c r="I68" s="39" t="s">
        <v>74</v>
      </c>
      <c r="J68" s="39" t="s">
        <v>73</v>
      </c>
      <c r="K68" s="39">
        <v>1951</v>
      </c>
      <c r="L68" s="39" t="s">
        <v>38</v>
      </c>
      <c r="M68" s="40">
        <v>60</v>
      </c>
    </row>
    <row r="69" spans="9:13" x14ac:dyDescent="0.25">
      <c r="I69" s="45" t="s">
        <v>108</v>
      </c>
      <c r="J69" s="45" t="s">
        <v>109</v>
      </c>
      <c r="K69" s="45">
        <v>1958</v>
      </c>
      <c r="L69" s="45" t="s">
        <v>53</v>
      </c>
      <c r="M69" s="46">
        <v>53</v>
      </c>
    </row>
    <row r="70" spans="9:13" x14ac:dyDescent="0.25">
      <c r="I70" s="39" t="s">
        <v>90</v>
      </c>
      <c r="J70" s="39" t="s">
        <v>91</v>
      </c>
      <c r="K70" s="39">
        <v>1954</v>
      </c>
      <c r="L70" s="39" t="s">
        <v>66</v>
      </c>
      <c r="M70" s="40">
        <v>57</v>
      </c>
    </row>
    <row r="71" spans="9:13" x14ac:dyDescent="0.25">
      <c r="I71" s="37" t="s">
        <v>75</v>
      </c>
      <c r="J71" s="37" t="s">
        <v>73</v>
      </c>
      <c r="K71" s="37">
        <v>1956</v>
      </c>
      <c r="L71" s="37" t="s">
        <v>66</v>
      </c>
      <c r="M71" s="38">
        <v>55</v>
      </c>
    </row>
    <row r="72" spans="9:13" x14ac:dyDescent="0.25">
      <c r="I72" s="39" t="s">
        <v>94</v>
      </c>
      <c r="J72" s="39" t="s">
        <v>93</v>
      </c>
      <c r="K72" s="39">
        <v>1948</v>
      </c>
      <c r="L72" s="39" t="s">
        <v>66</v>
      </c>
      <c r="M72" s="40">
        <v>63</v>
      </c>
    </row>
    <row r="73" spans="9:13" x14ac:dyDescent="0.25">
      <c r="I73" s="45" t="s">
        <v>95</v>
      </c>
      <c r="J73" s="45" t="s">
        <v>93</v>
      </c>
      <c r="K73" s="45">
        <v>1954</v>
      </c>
      <c r="L73" s="45" t="s">
        <v>71</v>
      </c>
      <c r="M73" s="46">
        <v>57</v>
      </c>
    </row>
    <row r="74" spans="9:13" x14ac:dyDescent="0.25">
      <c r="I74" s="39" t="s">
        <v>62</v>
      </c>
      <c r="J74" s="39" t="s">
        <v>63</v>
      </c>
      <c r="K74" s="39">
        <v>1958</v>
      </c>
      <c r="L74" s="39" t="s">
        <v>38</v>
      </c>
      <c r="M74" s="40">
        <v>53</v>
      </c>
    </row>
    <row r="75" spans="9:13" x14ac:dyDescent="0.25">
      <c r="I75" s="45" t="s">
        <v>48</v>
      </c>
      <c r="J75" s="45" t="s">
        <v>49</v>
      </c>
      <c r="K75" s="45">
        <v>1955</v>
      </c>
      <c r="L75" s="45" t="s">
        <v>50</v>
      </c>
      <c r="M75" s="46">
        <v>56</v>
      </c>
    </row>
    <row r="76" spans="9:13" x14ac:dyDescent="0.25">
      <c r="I76" s="39" t="s">
        <v>76</v>
      </c>
      <c r="J76" s="39" t="s">
        <v>73</v>
      </c>
      <c r="K76" s="39">
        <v>1948</v>
      </c>
      <c r="L76" s="39" t="s">
        <v>56</v>
      </c>
      <c r="M76" s="40">
        <v>63</v>
      </c>
    </row>
    <row r="77" spans="9:13" x14ac:dyDescent="0.25">
      <c r="I77" s="45" t="s">
        <v>77</v>
      </c>
      <c r="J77" s="45" t="s">
        <v>73</v>
      </c>
      <c r="K77" s="45">
        <v>1956</v>
      </c>
      <c r="L77" s="45" t="s">
        <v>38</v>
      </c>
      <c r="M77" s="46">
        <v>55</v>
      </c>
    </row>
    <row r="78" spans="9:13" x14ac:dyDescent="0.25">
      <c r="I78" s="39" t="s">
        <v>60</v>
      </c>
      <c r="J78" s="39" t="s">
        <v>58</v>
      </c>
      <c r="K78" s="39">
        <v>1957</v>
      </c>
      <c r="L78" s="39" t="s">
        <v>61</v>
      </c>
      <c r="M78" s="40">
        <v>54</v>
      </c>
    </row>
    <row r="79" spans="9:13" x14ac:dyDescent="0.25">
      <c r="I79" s="45" t="s">
        <v>98</v>
      </c>
      <c r="J79" s="45" t="s">
        <v>97</v>
      </c>
      <c r="K79" s="45">
        <v>1950</v>
      </c>
      <c r="L79" s="45" t="s">
        <v>38</v>
      </c>
      <c r="M79" s="46">
        <v>61</v>
      </c>
    </row>
    <row r="80" spans="9:13" x14ac:dyDescent="0.25">
      <c r="I80" s="39" t="s">
        <v>84</v>
      </c>
      <c r="J80" s="39" t="s">
        <v>85</v>
      </c>
      <c r="K80" s="39">
        <v>1958</v>
      </c>
      <c r="L80" s="39" t="s">
        <v>50</v>
      </c>
      <c r="M80" s="40">
        <v>53</v>
      </c>
    </row>
    <row r="81" spans="3:13" x14ac:dyDescent="0.25">
      <c r="I81" s="45" t="s">
        <v>44</v>
      </c>
      <c r="J81" s="45" t="s">
        <v>45</v>
      </c>
      <c r="K81" s="45">
        <v>1955</v>
      </c>
      <c r="L81" s="45" t="s">
        <v>38</v>
      </c>
      <c r="M81" s="46">
        <v>56</v>
      </c>
    </row>
    <row r="82" spans="3:13" x14ac:dyDescent="0.25">
      <c r="I82" s="39" t="s">
        <v>99</v>
      </c>
      <c r="J82" s="39" t="s">
        <v>97</v>
      </c>
      <c r="K82" s="39">
        <v>1951</v>
      </c>
      <c r="L82" s="39" t="s">
        <v>38</v>
      </c>
      <c r="M82" s="40">
        <v>60</v>
      </c>
    </row>
    <row r="83" spans="3:13" ht="15.75" thickBot="1" x14ac:dyDescent="0.3">
      <c r="I83" s="45" t="s">
        <v>39</v>
      </c>
      <c r="J83" s="45" t="s">
        <v>40</v>
      </c>
      <c r="K83" s="45">
        <v>1956</v>
      </c>
      <c r="L83" s="45" t="s">
        <v>38</v>
      </c>
      <c r="M83" s="46">
        <v>55</v>
      </c>
    </row>
    <row r="84" spans="3:13" ht="15.75" thickTop="1" x14ac:dyDescent="0.25">
      <c r="I84" s="43" t="s">
        <v>155</v>
      </c>
      <c r="J84" s="43">
        <v>3</v>
      </c>
      <c r="K84" s="43">
        <v>1948</v>
      </c>
      <c r="L84" s="43"/>
      <c r="M84" s="44">
        <v>56.838709677419352</v>
      </c>
    </row>
    <row r="86" spans="3:13" ht="15.75" thickBot="1" x14ac:dyDescent="0.3">
      <c r="I86" s="35" t="s">
        <v>110</v>
      </c>
      <c r="J86" s="35" t="s">
        <v>111</v>
      </c>
      <c r="K86" s="35" t="s">
        <v>112</v>
      </c>
      <c r="L86" s="35" t="s">
        <v>113</v>
      </c>
      <c r="M86" s="36" t="s">
        <v>152</v>
      </c>
    </row>
    <row r="87" spans="3:13" ht="15.75" thickTop="1" x14ac:dyDescent="0.25">
      <c r="I87" s="37" t="s">
        <v>78</v>
      </c>
      <c r="J87" s="37" t="s">
        <v>79</v>
      </c>
      <c r="K87" s="37">
        <v>1960</v>
      </c>
      <c r="L87" s="37" t="s">
        <v>50</v>
      </c>
      <c r="M87" s="38">
        <v>51</v>
      </c>
    </row>
    <row r="88" spans="3:13" ht="15.75" thickBot="1" x14ac:dyDescent="0.3">
      <c r="C88" s="47" t="s">
        <v>112</v>
      </c>
      <c r="D88" s="35" t="s">
        <v>113</v>
      </c>
      <c r="I88" s="41" t="s">
        <v>46</v>
      </c>
      <c r="J88" s="41" t="s">
        <v>47</v>
      </c>
      <c r="K88" s="41">
        <v>1959</v>
      </c>
      <c r="L88" s="41" t="s">
        <v>38</v>
      </c>
      <c r="M88" s="42">
        <v>52</v>
      </c>
    </row>
    <row r="89" spans="3:13" ht="15.75" thickTop="1" x14ac:dyDescent="0.25">
      <c r="C89" t="s">
        <v>158</v>
      </c>
      <c r="D89" t="s">
        <v>50</v>
      </c>
      <c r="I89" s="45" t="s">
        <v>46</v>
      </c>
      <c r="J89" s="45" t="s">
        <v>86</v>
      </c>
      <c r="K89" s="45">
        <v>1960</v>
      </c>
      <c r="L89" s="45" t="s">
        <v>38</v>
      </c>
      <c r="M89" s="46">
        <v>51</v>
      </c>
    </row>
    <row r="90" spans="3:13" x14ac:dyDescent="0.25">
      <c r="D90" t="s">
        <v>38</v>
      </c>
      <c r="I90" s="41" t="s">
        <v>36</v>
      </c>
      <c r="J90" s="41" t="s">
        <v>37</v>
      </c>
      <c r="K90" s="41">
        <v>1953</v>
      </c>
      <c r="L90" s="41" t="s">
        <v>38</v>
      </c>
      <c r="M90" s="42">
        <v>58</v>
      </c>
    </row>
    <row r="91" spans="3:13" x14ac:dyDescent="0.25">
      <c r="I91" s="45" t="s">
        <v>102</v>
      </c>
      <c r="J91" s="45" t="s">
        <v>103</v>
      </c>
      <c r="K91" s="45">
        <v>1963</v>
      </c>
      <c r="L91" s="45" t="s">
        <v>50</v>
      </c>
      <c r="M91" s="46">
        <v>48</v>
      </c>
    </row>
    <row r="92" spans="3:13" x14ac:dyDescent="0.25">
      <c r="I92" s="39" t="s">
        <v>104</v>
      </c>
      <c r="J92" s="39" t="s">
        <v>105</v>
      </c>
      <c r="K92" s="39">
        <v>1949</v>
      </c>
      <c r="L92" s="39" t="s">
        <v>38</v>
      </c>
      <c r="M92" s="40">
        <v>62</v>
      </c>
    </row>
    <row r="93" spans="3:13" x14ac:dyDescent="0.25">
      <c r="I93" s="37" t="s">
        <v>96</v>
      </c>
      <c r="J93" s="37" t="s">
        <v>97</v>
      </c>
      <c r="K93" s="37">
        <v>1950</v>
      </c>
      <c r="L93" s="37" t="s">
        <v>38</v>
      </c>
      <c r="M93" s="38">
        <v>61</v>
      </c>
    </row>
    <row r="94" spans="3:13" x14ac:dyDescent="0.25">
      <c r="I94" s="41" t="s">
        <v>67</v>
      </c>
      <c r="J94" s="41" t="s">
        <v>68</v>
      </c>
      <c r="K94" s="41">
        <v>1963</v>
      </c>
      <c r="L94" s="41" t="s">
        <v>38</v>
      </c>
      <c r="M94" s="42">
        <v>48</v>
      </c>
    </row>
    <row r="95" spans="3:13" x14ac:dyDescent="0.25">
      <c r="I95" s="37" t="s">
        <v>74</v>
      </c>
      <c r="J95" s="37" t="s">
        <v>73</v>
      </c>
      <c r="K95" s="37">
        <v>1951</v>
      </c>
      <c r="L95" s="37" t="s">
        <v>38</v>
      </c>
      <c r="M95" s="38">
        <v>60</v>
      </c>
    </row>
    <row r="96" spans="3:13" x14ac:dyDescent="0.25">
      <c r="I96" s="41" t="s">
        <v>62</v>
      </c>
      <c r="J96" s="41" t="s">
        <v>63</v>
      </c>
      <c r="K96" s="41">
        <v>1958</v>
      </c>
      <c r="L96" s="41" t="s">
        <v>38</v>
      </c>
      <c r="M96" s="42">
        <v>53</v>
      </c>
    </row>
    <row r="97" spans="9:13" x14ac:dyDescent="0.25">
      <c r="I97" s="37" t="s">
        <v>77</v>
      </c>
      <c r="J97" s="37" t="s">
        <v>73</v>
      </c>
      <c r="K97" s="37">
        <v>1956</v>
      </c>
      <c r="L97" s="37" t="s">
        <v>38</v>
      </c>
      <c r="M97" s="38">
        <v>55</v>
      </c>
    </row>
    <row r="98" spans="9:13" x14ac:dyDescent="0.25">
      <c r="I98" s="41" t="s">
        <v>98</v>
      </c>
      <c r="J98" s="41" t="s">
        <v>97</v>
      </c>
      <c r="K98" s="41">
        <v>1950</v>
      </c>
      <c r="L98" s="41" t="s">
        <v>38</v>
      </c>
      <c r="M98" s="42">
        <v>61</v>
      </c>
    </row>
    <row r="99" spans="9:13" x14ac:dyDescent="0.25">
      <c r="I99" s="45" t="s">
        <v>84</v>
      </c>
      <c r="J99" s="45" t="s">
        <v>85</v>
      </c>
      <c r="K99" s="45">
        <v>1958</v>
      </c>
      <c r="L99" s="45" t="s">
        <v>50</v>
      </c>
      <c r="M99" s="46">
        <v>53</v>
      </c>
    </row>
    <row r="100" spans="9:13" x14ac:dyDescent="0.25">
      <c r="I100" s="39" t="s">
        <v>44</v>
      </c>
      <c r="J100" s="39" t="s">
        <v>45</v>
      </c>
      <c r="K100" s="39">
        <v>1955</v>
      </c>
      <c r="L100" s="39" t="s">
        <v>38</v>
      </c>
      <c r="M100" s="40">
        <v>56</v>
      </c>
    </row>
    <row r="101" spans="9:13" x14ac:dyDescent="0.25">
      <c r="I101" s="45" t="s">
        <v>99</v>
      </c>
      <c r="J101" s="45" t="s">
        <v>97</v>
      </c>
      <c r="K101" s="45">
        <v>1951</v>
      </c>
      <c r="L101" s="45" t="s">
        <v>38</v>
      </c>
      <c r="M101" s="46">
        <v>60</v>
      </c>
    </row>
    <row r="102" spans="9:13" x14ac:dyDescent="0.25">
      <c r="I102" s="39" t="s">
        <v>39</v>
      </c>
      <c r="J102" s="39" t="s">
        <v>40</v>
      </c>
      <c r="K102" s="39">
        <v>1956</v>
      </c>
      <c r="L102" s="39" t="s">
        <v>38</v>
      </c>
      <c r="M102" s="40">
        <v>55</v>
      </c>
    </row>
    <row r="103" spans="9:13" x14ac:dyDescent="0.25">
      <c r="I103" s="45" t="s">
        <v>153</v>
      </c>
      <c r="J103" s="45" t="s">
        <v>154</v>
      </c>
      <c r="K103" s="45">
        <v>1982</v>
      </c>
      <c r="L103" s="45" t="s">
        <v>50</v>
      </c>
      <c r="M103" s="46">
        <v>29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4"/>
  <sheetViews>
    <sheetView zoomScaleNormal="100" workbookViewId="0">
      <selection activeCell="I11" sqref="I11"/>
    </sheetView>
  </sheetViews>
  <sheetFormatPr defaultRowHeight="15" outlineLevelRow="2" x14ac:dyDescent="0.25"/>
  <cols>
    <col min="1" max="1" width="18.7109375" customWidth="1"/>
    <col min="2" max="2" width="13.42578125" customWidth="1"/>
    <col min="3" max="3" width="12.42578125" bestFit="1" customWidth="1"/>
    <col min="4" max="4" width="7.28515625" customWidth="1"/>
    <col min="5" max="5" width="9.7109375" customWidth="1"/>
    <col min="6" max="6" width="9.42578125" customWidth="1"/>
    <col min="8" max="8" width="9.140625" customWidth="1"/>
    <col min="9" max="9" width="19.5703125" bestFit="1" customWidth="1"/>
    <col min="10" max="10" width="16.85546875" bestFit="1" customWidth="1"/>
    <col min="11" max="11" width="15" bestFit="1" customWidth="1"/>
    <col min="12" max="12" width="13.28515625" customWidth="1"/>
    <col min="13" max="13" width="18.85546875" bestFit="1" customWidth="1"/>
    <col min="14" max="14" width="17.5703125" bestFit="1" customWidth="1"/>
    <col min="15" max="15" width="12.85546875" bestFit="1" customWidth="1"/>
  </cols>
  <sheetData>
    <row r="1" spans="1:18" ht="33" customHeight="1" thickBot="1" x14ac:dyDescent="0.3">
      <c r="A1" s="21" t="s">
        <v>135</v>
      </c>
      <c r="B1" s="22" t="s">
        <v>136</v>
      </c>
      <c r="C1" s="23" t="s">
        <v>137</v>
      </c>
      <c r="D1" s="24" t="s">
        <v>138</v>
      </c>
      <c r="E1" s="25" t="s">
        <v>139</v>
      </c>
      <c r="F1" s="26" t="s">
        <v>140</v>
      </c>
      <c r="G1" s="27" t="s">
        <v>141</v>
      </c>
      <c r="H1" s="28" t="s">
        <v>142</v>
      </c>
      <c r="J1" s="16" t="s">
        <v>143</v>
      </c>
      <c r="K1" s="16"/>
      <c r="L1" s="16"/>
      <c r="M1" s="16"/>
      <c r="N1" s="16"/>
      <c r="O1" s="16"/>
      <c r="P1" s="16"/>
      <c r="Q1" s="17"/>
      <c r="R1" s="17"/>
    </row>
    <row r="2" spans="1:18" ht="15.75" outlineLevel="2" x14ac:dyDescent="0.25">
      <c r="A2" s="32" t="s">
        <v>23</v>
      </c>
      <c r="B2" s="1">
        <v>1</v>
      </c>
      <c r="C2" s="1">
        <v>1</v>
      </c>
      <c r="D2" s="1">
        <v>3</v>
      </c>
      <c r="E2" s="1">
        <v>4</v>
      </c>
      <c r="F2" s="2">
        <v>1</v>
      </c>
      <c r="G2">
        <f t="shared" ref="G2:G22" si="0">AVERAGE(B2:F2)</f>
        <v>2</v>
      </c>
      <c r="H2" t="str">
        <f t="shared" ref="H2:H22" si="1">IF(G2&gt;=2.5,"missed","accepted")</f>
        <v>accepted</v>
      </c>
      <c r="J2" s="16" t="s">
        <v>144</v>
      </c>
      <c r="K2" s="16"/>
      <c r="L2" s="16"/>
      <c r="M2" s="16"/>
      <c r="N2" s="16"/>
      <c r="O2" s="16"/>
      <c r="P2" s="16"/>
      <c r="Q2" s="17"/>
      <c r="R2" s="17"/>
    </row>
    <row r="3" spans="1:18" ht="15.75" outlineLevel="2" x14ac:dyDescent="0.25">
      <c r="A3" s="6" t="s">
        <v>8</v>
      </c>
      <c r="B3" s="4">
        <v>1</v>
      </c>
      <c r="C3" s="4">
        <v>2</v>
      </c>
      <c r="D3" s="4">
        <v>2</v>
      </c>
      <c r="E3" s="4">
        <v>3</v>
      </c>
      <c r="F3" s="5">
        <v>4</v>
      </c>
      <c r="G3">
        <f t="shared" si="0"/>
        <v>2.4</v>
      </c>
      <c r="H3" t="str">
        <f t="shared" si="1"/>
        <v>accepted</v>
      </c>
      <c r="J3" s="16" t="s">
        <v>146</v>
      </c>
      <c r="K3" s="16"/>
      <c r="L3" s="16"/>
      <c r="M3" s="16"/>
      <c r="N3" s="16"/>
      <c r="O3" s="16"/>
      <c r="P3" s="16"/>
      <c r="Q3" s="17"/>
      <c r="R3" s="17"/>
    </row>
    <row r="4" spans="1:18" ht="15.75" outlineLevel="2" x14ac:dyDescent="0.25">
      <c r="A4" s="6" t="s">
        <v>17</v>
      </c>
      <c r="B4" s="4">
        <v>1</v>
      </c>
      <c r="C4" s="4">
        <v>3</v>
      </c>
      <c r="D4" s="4">
        <v>3</v>
      </c>
      <c r="E4" s="4">
        <v>3</v>
      </c>
      <c r="F4" s="5">
        <v>1</v>
      </c>
      <c r="G4">
        <f t="shared" si="0"/>
        <v>2.2000000000000002</v>
      </c>
      <c r="H4" t="str">
        <f t="shared" si="1"/>
        <v>accepted</v>
      </c>
      <c r="J4" s="18" t="s">
        <v>145</v>
      </c>
      <c r="K4" s="17"/>
      <c r="L4" s="17"/>
      <c r="M4" s="17"/>
      <c r="N4" s="17"/>
      <c r="O4" s="17"/>
      <c r="P4" s="17"/>
      <c r="Q4" s="17"/>
      <c r="R4" s="17"/>
    </row>
    <row r="5" spans="1:18" ht="15.75" outlineLevel="2" x14ac:dyDescent="0.25">
      <c r="A5" s="9" t="s">
        <v>21</v>
      </c>
      <c r="B5" s="4">
        <v>2</v>
      </c>
      <c r="C5" s="4">
        <v>4</v>
      </c>
      <c r="D5" s="4">
        <v>1</v>
      </c>
      <c r="E5" s="4">
        <v>3</v>
      </c>
      <c r="F5" s="5">
        <v>2</v>
      </c>
      <c r="G5">
        <f t="shared" si="0"/>
        <v>2.4</v>
      </c>
      <c r="H5" t="str">
        <f t="shared" si="1"/>
        <v>accepted</v>
      </c>
      <c r="J5" s="18" t="s">
        <v>147</v>
      </c>
      <c r="K5" s="17"/>
      <c r="L5" s="17"/>
      <c r="M5" s="17"/>
      <c r="N5" s="17"/>
      <c r="O5" s="17"/>
      <c r="P5" s="17"/>
      <c r="Q5" s="17"/>
      <c r="R5" s="17"/>
    </row>
    <row r="6" spans="1:18" ht="15.75" outlineLevel="2" x14ac:dyDescent="0.25">
      <c r="A6" s="3" t="s">
        <v>32</v>
      </c>
      <c r="B6" s="4">
        <v>1</v>
      </c>
      <c r="C6" s="4">
        <v>2</v>
      </c>
      <c r="D6" s="4">
        <v>2</v>
      </c>
      <c r="E6" s="4">
        <v>3</v>
      </c>
      <c r="F6" s="5">
        <v>4</v>
      </c>
      <c r="G6">
        <f t="shared" si="0"/>
        <v>2.4</v>
      </c>
      <c r="H6" t="str">
        <f t="shared" si="1"/>
        <v>accepted</v>
      </c>
      <c r="J6" s="18" t="s">
        <v>148</v>
      </c>
      <c r="K6" s="17"/>
      <c r="L6" s="17"/>
      <c r="M6" s="17"/>
      <c r="N6" s="17"/>
      <c r="O6" s="17"/>
      <c r="P6" s="17"/>
      <c r="Q6" s="17"/>
      <c r="R6" s="17"/>
    </row>
    <row r="7" spans="1:18" ht="15.75" outlineLevel="2" x14ac:dyDescent="0.25">
      <c r="A7" s="3" t="s">
        <v>35</v>
      </c>
      <c r="B7" s="4">
        <v>1</v>
      </c>
      <c r="C7" s="4">
        <v>3</v>
      </c>
      <c r="D7" s="4">
        <v>3</v>
      </c>
      <c r="E7" s="4">
        <v>3</v>
      </c>
      <c r="F7" s="5">
        <v>1</v>
      </c>
      <c r="G7">
        <f t="shared" si="0"/>
        <v>2.2000000000000002</v>
      </c>
      <c r="H7" t="str">
        <f t="shared" si="1"/>
        <v>accepted</v>
      </c>
      <c r="J7" s="18" t="s">
        <v>149</v>
      </c>
      <c r="K7" s="17"/>
      <c r="L7" s="17"/>
      <c r="M7" s="17"/>
      <c r="N7" s="17"/>
      <c r="O7" s="17"/>
      <c r="P7" s="17"/>
      <c r="Q7" s="17"/>
      <c r="R7" s="17"/>
    </row>
    <row r="8" spans="1:18" ht="15.75" outlineLevel="2" x14ac:dyDescent="0.25">
      <c r="A8" s="6" t="s">
        <v>2</v>
      </c>
      <c r="B8" s="4">
        <v>3</v>
      </c>
      <c r="C8" s="4">
        <v>4</v>
      </c>
      <c r="D8" s="4">
        <v>1</v>
      </c>
      <c r="E8" s="4">
        <v>2</v>
      </c>
      <c r="F8" s="5">
        <v>2</v>
      </c>
      <c r="G8">
        <f t="shared" si="0"/>
        <v>2.4</v>
      </c>
      <c r="H8" t="str">
        <f t="shared" si="1"/>
        <v>accepted</v>
      </c>
      <c r="J8" s="18" t="s">
        <v>150</v>
      </c>
      <c r="K8" s="17"/>
      <c r="L8" s="17"/>
      <c r="M8" s="17"/>
      <c r="N8" s="17"/>
      <c r="O8" s="17"/>
      <c r="P8" s="17"/>
      <c r="Q8" s="17"/>
      <c r="R8" s="17"/>
    </row>
    <row r="9" spans="1:18" ht="15.75" outlineLevel="2" x14ac:dyDescent="0.25">
      <c r="A9" s="3" t="s">
        <v>4</v>
      </c>
      <c r="B9" s="4">
        <v>2</v>
      </c>
      <c r="C9" s="4">
        <v>2</v>
      </c>
      <c r="D9" s="4">
        <v>3</v>
      </c>
      <c r="E9" s="4">
        <v>2</v>
      </c>
      <c r="F9" s="5">
        <v>1</v>
      </c>
      <c r="G9">
        <f t="shared" si="0"/>
        <v>2</v>
      </c>
      <c r="H9" t="str">
        <f t="shared" si="1"/>
        <v>accepted</v>
      </c>
      <c r="J9" s="17" t="s">
        <v>151</v>
      </c>
      <c r="K9" s="17"/>
      <c r="L9" s="17"/>
      <c r="M9" s="17"/>
      <c r="N9" s="17"/>
      <c r="O9" s="17"/>
      <c r="P9" s="17"/>
      <c r="Q9" s="17"/>
      <c r="R9" s="17"/>
    </row>
    <row r="10" spans="1:18" ht="15.75" outlineLevel="2" x14ac:dyDescent="0.25">
      <c r="A10" s="6" t="s">
        <v>5</v>
      </c>
      <c r="B10" s="4">
        <v>4</v>
      </c>
      <c r="C10" s="4">
        <v>2</v>
      </c>
      <c r="D10" s="4">
        <v>2</v>
      </c>
      <c r="E10" s="4">
        <v>2</v>
      </c>
      <c r="F10" s="5">
        <v>2</v>
      </c>
      <c r="G10">
        <f t="shared" si="0"/>
        <v>2.4</v>
      </c>
      <c r="H10" t="str">
        <f t="shared" si="1"/>
        <v>accepted</v>
      </c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16.5" outlineLevel="2" thickBot="1" x14ac:dyDescent="0.3">
      <c r="A11" s="6" t="s">
        <v>9</v>
      </c>
      <c r="B11" s="4">
        <v>2</v>
      </c>
      <c r="C11" s="4">
        <v>2</v>
      </c>
      <c r="D11" s="4">
        <v>3</v>
      </c>
      <c r="E11" s="4">
        <v>2</v>
      </c>
      <c r="F11" s="5">
        <v>1</v>
      </c>
      <c r="G11">
        <f t="shared" si="0"/>
        <v>2</v>
      </c>
      <c r="H11" t="str">
        <f t="shared" si="1"/>
        <v>accepted</v>
      </c>
      <c r="I11" s="7"/>
      <c r="J11" s="8"/>
      <c r="K11" s="8"/>
      <c r="L11" s="8"/>
      <c r="M11" s="8"/>
      <c r="N11" s="8"/>
      <c r="O11" s="8"/>
    </row>
    <row r="12" spans="1:18" ht="30.75" outlineLevel="2" thickBot="1" x14ac:dyDescent="0.3">
      <c r="A12" s="6" t="s">
        <v>12</v>
      </c>
      <c r="B12" s="4">
        <v>2</v>
      </c>
      <c r="C12" s="4">
        <v>2</v>
      </c>
      <c r="D12" s="4">
        <v>4</v>
      </c>
      <c r="E12" s="4">
        <v>2</v>
      </c>
      <c r="F12" s="5">
        <v>2</v>
      </c>
      <c r="G12">
        <f t="shared" si="0"/>
        <v>2.4</v>
      </c>
      <c r="H12" t="str">
        <f t="shared" si="1"/>
        <v>accepted</v>
      </c>
      <c r="I12" s="7"/>
      <c r="J12" s="21" t="s">
        <v>135</v>
      </c>
      <c r="K12" s="22" t="s">
        <v>136</v>
      </c>
      <c r="L12" s="23" t="s">
        <v>137</v>
      </c>
      <c r="M12" s="24" t="s">
        <v>138</v>
      </c>
      <c r="N12" s="25" t="s">
        <v>139</v>
      </c>
      <c r="O12" s="26" t="s">
        <v>140</v>
      </c>
      <c r="P12" s="27" t="s">
        <v>141</v>
      </c>
      <c r="Q12" s="28" t="s">
        <v>142</v>
      </c>
    </row>
    <row r="13" spans="1:18" ht="15.75" outlineLevel="2" x14ac:dyDescent="0.25">
      <c r="A13" s="3" t="s">
        <v>15</v>
      </c>
      <c r="B13" s="4">
        <v>3</v>
      </c>
      <c r="C13" s="4">
        <v>4</v>
      </c>
      <c r="D13" s="4">
        <v>1</v>
      </c>
      <c r="E13" s="4">
        <v>2</v>
      </c>
      <c r="F13" s="5">
        <v>2</v>
      </c>
      <c r="G13">
        <f t="shared" si="0"/>
        <v>2.4</v>
      </c>
      <c r="H13" t="str">
        <f t="shared" si="1"/>
        <v>accepted</v>
      </c>
      <c r="I13" s="7"/>
      <c r="J13" s="6" t="s">
        <v>8</v>
      </c>
      <c r="K13" s="4">
        <v>1</v>
      </c>
      <c r="L13" s="4">
        <v>2</v>
      </c>
      <c r="M13" s="4">
        <v>2</v>
      </c>
      <c r="N13" s="4">
        <v>3</v>
      </c>
      <c r="O13" s="5">
        <v>4</v>
      </c>
      <c r="P13">
        <v>2.4</v>
      </c>
      <c r="Q13" t="s">
        <v>159</v>
      </c>
    </row>
    <row r="14" spans="1:18" ht="15.75" outlineLevel="2" x14ac:dyDescent="0.25">
      <c r="A14" s="6" t="s">
        <v>18</v>
      </c>
      <c r="B14" s="4">
        <v>2</v>
      </c>
      <c r="C14" s="4">
        <v>1</v>
      </c>
      <c r="D14" s="4">
        <v>1</v>
      </c>
      <c r="E14" s="4">
        <v>2</v>
      </c>
      <c r="F14" s="5">
        <v>2</v>
      </c>
      <c r="G14">
        <f t="shared" si="0"/>
        <v>1.6</v>
      </c>
      <c r="H14" t="str">
        <f t="shared" si="1"/>
        <v>accepted</v>
      </c>
      <c r="I14" s="7"/>
      <c r="J14" s="6" t="s">
        <v>28</v>
      </c>
      <c r="K14" s="4">
        <v>1</v>
      </c>
      <c r="L14" s="4">
        <v>2</v>
      </c>
      <c r="M14" s="4">
        <v>2</v>
      </c>
      <c r="N14" s="4">
        <v>2</v>
      </c>
      <c r="O14" s="5">
        <v>3</v>
      </c>
      <c r="P14">
        <v>2</v>
      </c>
      <c r="Q14" t="s">
        <v>159</v>
      </c>
    </row>
    <row r="15" spans="1:18" ht="15.75" outlineLevel="2" x14ac:dyDescent="0.25">
      <c r="A15" s="3" t="s">
        <v>19</v>
      </c>
      <c r="B15" s="4">
        <v>4</v>
      </c>
      <c r="C15" s="4">
        <v>2</v>
      </c>
      <c r="D15" s="4">
        <v>2</v>
      </c>
      <c r="E15" s="4">
        <v>2</v>
      </c>
      <c r="F15" s="5">
        <v>2</v>
      </c>
      <c r="G15">
        <f t="shared" si="0"/>
        <v>2.4</v>
      </c>
      <c r="H15" t="str">
        <f t="shared" si="1"/>
        <v>accepted</v>
      </c>
      <c r="I15" s="7"/>
      <c r="J15" s="3" t="s">
        <v>32</v>
      </c>
      <c r="K15" s="4">
        <v>1</v>
      </c>
      <c r="L15" s="4">
        <v>2</v>
      </c>
      <c r="M15" s="4">
        <v>2</v>
      </c>
      <c r="N15" s="4">
        <v>3</v>
      </c>
      <c r="O15" s="5">
        <v>4</v>
      </c>
      <c r="P15">
        <v>2.4</v>
      </c>
      <c r="Q15" t="s">
        <v>159</v>
      </c>
    </row>
    <row r="16" spans="1:18" ht="15.75" outlineLevel="2" x14ac:dyDescent="0.25">
      <c r="A16" s="6" t="s">
        <v>26</v>
      </c>
      <c r="B16" s="4">
        <v>3</v>
      </c>
      <c r="C16" s="4">
        <v>2</v>
      </c>
      <c r="D16" s="4">
        <v>2</v>
      </c>
      <c r="E16" s="4">
        <v>2</v>
      </c>
      <c r="F16" s="5">
        <v>2</v>
      </c>
      <c r="G16">
        <f t="shared" si="0"/>
        <v>2.2000000000000002</v>
      </c>
      <c r="H16" t="str">
        <f t="shared" si="1"/>
        <v>accepted</v>
      </c>
      <c r="I16" s="7"/>
      <c r="J16" s="8"/>
      <c r="K16" s="8"/>
      <c r="L16" s="8"/>
      <c r="M16" s="8"/>
      <c r="N16" s="8"/>
      <c r="O16" s="8"/>
    </row>
    <row r="17" spans="1:15" ht="15.75" outlineLevel="2" x14ac:dyDescent="0.25">
      <c r="A17" s="3" t="s">
        <v>27</v>
      </c>
      <c r="B17" s="4">
        <v>2</v>
      </c>
      <c r="C17" s="4">
        <v>1</v>
      </c>
      <c r="D17" s="4">
        <v>1</v>
      </c>
      <c r="E17" s="4">
        <v>2</v>
      </c>
      <c r="F17" s="5">
        <v>2</v>
      </c>
      <c r="G17">
        <f t="shared" si="0"/>
        <v>1.6</v>
      </c>
      <c r="H17" t="str">
        <f t="shared" si="1"/>
        <v>accepted</v>
      </c>
      <c r="I17" s="7"/>
      <c r="J17" s="8"/>
      <c r="K17" s="8"/>
      <c r="L17" s="8"/>
      <c r="M17" s="8"/>
      <c r="N17" s="8"/>
      <c r="O17" s="8"/>
    </row>
    <row r="18" spans="1:15" ht="15.75" outlineLevel="2" x14ac:dyDescent="0.25">
      <c r="A18" s="6" t="s">
        <v>28</v>
      </c>
      <c r="B18" s="4">
        <v>1</v>
      </c>
      <c r="C18" s="4">
        <v>2</v>
      </c>
      <c r="D18" s="4">
        <v>2</v>
      </c>
      <c r="E18" s="4">
        <v>2</v>
      </c>
      <c r="F18" s="5">
        <v>3</v>
      </c>
      <c r="G18">
        <f t="shared" si="0"/>
        <v>2</v>
      </c>
      <c r="H18" t="str">
        <f t="shared" si="1"/>
        <v>accepted</v>
      </c>
      <c r="I18" s="7"/>
      <c r="J18" s="8"/>
      <c r="K18" s="8"/>
      <c r="L18" s="8"/>
      <c r="M18" s="8"/>
      <c r="N18" s="8"/>
      <c r="O18" s="8"/>
    </row>
    <row r="19" spans="1:15" ht="15.75" outlineLevel="2" x14ac:dyDescent="0.25">
      <c r="A19" s="9" t="s">
        <v>24</v>
      </c>
      <c r="B19" s="4">
        <v>3</v>
      </c>
      <c r="C19" s="4">
        <v>1</v>
      </c>
      <c r="D19" s="4">
        <v>1</v>
      </c>
      <c r="E19" s="4">
        <v>1</v>
      </c>
      <c r="F19" s="5">
        <v>2</v>
      </c>
      <c r="G19">
        <f t="shared" si="0"/>
        <v>1.6</v>
      </c>
      <c r="H19" t="str">
        <f t="shared" si="1"/>
        <v>accepted</v>
      </c>
      <c r="I19" s="7"/>
      <c r="J19" s="8"/>
      <c r="K19" s="8"/>
      <c r="L19" s="8"/>
      <c r="M19" s="8"/>
      <c r="N19" s="8"/>
      <c r="O19" s="8"/>
    </row>
    <row r="20" spans="1:15" ht="15.75" outlineLevel="2" x14ac:dyDescent="0.25">
      <c r="A20" s="6" t="s">
        <v>25</v>
      </c>
      <c r="B20" s="4">
        <v>2</v>
      </c>
      <c r="C20" s="4">
        <v>2</v>
      </c>
      <c r="D20" s="4">
        <v>4</v>
      </c>
      <c r="E20" s="4">
        <v>1</v>
      </c>
      <c r="F20" s="5">
        <v>1</v>
      </c>
      <c r="G20">
        <f t="shared" si="0"/>
        <v>2</v>
      </c>
      <c r="H20" t="str">
        <f t="shared" si="1"/>
        <v>accepted</v>
      </c>
      <c r="I20" s="7"/>
      <c r="J20" s="8"/>
      <c r="K20" s="8"/>
      <c r="L20" s="8"/>
      <c r="M20" s="8"/>
      <c r="N20" s="8"/>
      <c r="O20" s="8"/>
    </row>
    <row r="21" spans="1:15" ht="15.75" outlineLevel="2" x14ac:dyDescent="0.25">
      <c r="A21" s="3" t="s">
        <v>29</v>
      </c>
      <c r="B21" s="4">
        <v>3</v>
      </c>
      <c r="C21" s="4">
        <v>1</v>
      </c>
      <c r="D21" s="4">
        <v>1</v>
      </c>
      <c r="E21" s="4">
        <v>1</v>
      </c>
      <c r="F21" s="5">
        <v>2</v>
      </c>
      <c r="G21">
        <f t="shared" si="0"/>
        <v>1.6</v>
      </c>
      <c r="H21" t="str">
        <f t="shared" si="1"/>
        <v>accepted</v>
      </c>
      <c r="I21" s="7"/>
      <c r="J21" s="8"/>
      <c r="K21" s="8"/>
      <c r="L21" s="8"/>
      <c r="M21" s="8"/>
      <c r="N21" s="8"/>
      <c r="O21" s="8"/>
    </row>
    <row r="22" spans="1:15" ht="15.75" outlineLevel="2" x14ac:dyDescent="0.25">
      <c r="A22" s="3" t="s">
        <v>34</v>
      </c>
      <c r="B22" s="4">
        <v>2</v>
      </c>
      <c r="C22" s="4">
        <v>2</v>
      </c>
      <c r="D22" s="4">
        <v>4</v>
      </c>
      <c r="E22" s="4">
        <v>1</v>
      </c>
      <c r="F22" s="5">
        <v>1</v>
      </c>
      <c r="G22">
        <f t="shared" si="0"/>
        <v>2</v>
      </c>
      <c r="H22" t="str">
        <f t="shared" si="1"/>
        <v>accepted</v>
      </c>
      <c r="I22" s="7"/>
    </row>
    <row r="23" spans="1:15" ht="15.75" outlineLevel="1" x14ac:dyDescent="0.25">
      <c r="A23" s="3"/>
      <c r="B23" s="4"/>
      <c r="C23" s="4"/>
      <c r="D23" s="4"/>
      <c r="E23" s="4"/>
      <c r="F23" s="5"/>
      <c r="G23">
        <f>SUBTOTAL(1,G2:G22)</f>
        <v>2.1047619047619048</v>
      </c>
      <c r="H23" s="49" t="s">
        <v>160</v>
      </c>
      <c r="I23" s="7"/>
    </row>
    <row r="24" spans="1:15" ht="15.75" outlineLevel="2" x14ac:dyDescent="0.25">
      <c r="A24" s="3" t="s">
        <v>0</v>
      </c>
      <c r="B24" s="4">
        <v>2</v>
      </c>
      <c r="C24" s="4">
        <v>4</v>
      </c>
      <c r="D24" s="4">
        <v>4</v>
      </c>
      <c r="E24" s="4">
        <v>4</v>
      </c>
      <c r="F24" s="5">
        <v>3</v>
      </c>
      <c r="G24">
        <f t="shared" ref="G24:G38" si="2">AVERAGE(B24:F24)</f>
        <v>3.4</v>
      </c>
      <c r="H24" t="str">
        <f t="shared" ref="H24:H38" si="3">IF(G24&gt;=2.5,"missed","accepted")</f>
        <v>missed</v>
      </c>
      <c r="I24" s="7"/>
    </row>
    <row r="25" spans="1:15" ht="15.75" outlineLevel="2" x14ac:dyDescent="0.25">
      <c r="A25" s="6" t="s">
        <v>3</v>
      </c>
      <c r="B25" s="4">
        <v>2</v>
      </c>
      <c r="C25" s="4">
        <v>4</v>
      </c>
      <c r="D25" s="4">
        <v>4</v>
      </c>
      <c r="E25" s="4">
        <v>4</v>
      </c>
      <c r="F25" s="5">
        <v>3</v>
      </c>
      <c r="G25">
        <f t="shared" si="2"/>
        <v>3.4</v>
      </c>
      <c r="H25" t="str">
        <f t="shared" si="3"/>
        <v>missed</v>
      </c>
      <c r="I25" s="7"/>
    </row>
    <row r="26" spans="1:15" ht="15.75" outlineLevel="2" x14ac:dyDescent="0.25">
      <c r="A26" s="6" t="s">
        <v>10</v>
      </c>
      <c r="B26" s="4">
        <v>2</v>
      </c>
      <c r="C26" s="4">
        <v>3</v>
      </c>
      <c r="D26" s="4">
        <v>4</v>
      </c>
      <c r="E26" s="4">
        <v>4</v>
      </c>
      <c r="F26" s="5">
        <v>2</v>
      </c>
      <c r="G26">
        <f t="shared" si="2"/>
        <v>3</v>
      </c>
      <c r="H26" t="str">
        <f t="shared" si="3"/>
        <v>missed</v>
      </c>
      <c r="I26" s="7"/>
    </row>
    <row r="27" spans="1:15" ht="15.75" outlineLevel="2" x14ac:dyDescent="0.25">
      <c r="A27" s="3" t="s">
        <v>13</v>
      </c>
      <c r="B27" s="4">
        <v>3</v>
      </c>
      <c r="C27" s="4">
        <v>2</v>
      </c>
      <c r="D27" s="4">
        <v>2</v>
      </c>
      <c r="E27" s="4">
        <v>4</v>
      </c>
      <c r="F27" s="5">
        <v>2</v>
      </c>
      <c r="G27">
        <f t="shared" si="2"/>
        <v>2.6</v>
      </c>
      <c r="H27" t="str">
        <f t="shared" si="3"/>
        <v>missed</v>
      </c>
      <c r="I27" s="7"/>
      <c r="J27" s="8"/>
      <c r="K27" s="8"/>
      <c r="L27" s="8"/>
      <c r="M27" s="8"/>
      <c r="N27" s="8"/>
      <c r="O27" s="8"/>
    </row>
    <row r="28" spans="1:15" ht="15.75" outlineLevel="2" x14ac:dyDescent="0.25">
      <c r="A28" s="6" t="s">
        <v>33</v>
      </c>
      <c r="B28" s="4">
        <v>3</v>
      </c>
      <c r="C28" s="4">
        <v>2</v>
      </c>
      <c r="D28" s="4">
        <v>2</v>
      </c>
      <c r="E28" s="4">
        <v>4</v>
      </c>
      <c r="F28" s="5">
        <v>2</v>
      </c>
      <c r="G28">
        <f t="shared" si="2"/>
        <v>2.6</v>
      </c>
      <c r="H28" t="str">
        <f t="shared" si="3"/>
        <v>missed</v>
      </c>
      <c r="I28" s="7"/>
      <c r="J28" s="8"/>
      <c r="K28" s="8"/>
      <c r="L28" s="8"/>
      <c r="M28" s="8"/>
      <c r="N28" s="8"/>
      <c r="O28" s="8"/>
    </row>
    <row r="29" spans="1:15" ht="15.75" outlineLevel="2" x14ac:dyDescent="0.25">
      <c r="A29" s="6" t="s">
        <v>14</v>
      </c>
      <c r="B29" s="4">
        <v>4</v>
      </c>
      <c r="C29" s="4">
        <v>3</v>
      </c>
      <c r="D29" s="4">
        <v>1</v>
      </c>
      <c r="E29" s="4">
        <v>3</v>
      </c>
      <c r="F29" s="5">
        <v>3</v>
      </c>
      <c r="G29">
        <f t="shared" si="2"/>
        <v>2.8</v>
      </c>
      <c r="H29" t="str">
        <f t="shared" si="3"/>
        <v>missed</v>
      </c>
      <c r="I29" s="7"/>
      <c r="J29" s="8"/>
      <c r="K29" s="8"/>
      <c r="L29" s="8"/>
      <c r="M29" s="8"/>
      <c r="N29" s="8"/>
      <c r="O29" s="8"/>
    </row>
    <row r="30" spans="1:15" ht="15.75" outlineLevel="2" x14ac:dyDescent="0.25">
      <c r="A30" s="3" t="s">
        <v>16</v>
      </c>
      <c r="B30" s="4">
        <v>4</v>
      </c>
      <c r="C30" s="4">
        <v>1</v>
      </c>
      <c r="D30" s="4">
        <v>2</v>
      </c>
      <c r="E30" s="4">
        <v>3</v>
      </c>
      <c r="F30" s="5">
        <v>4</v>
      </c>
      <c r="G30">
        <f t="shared" si="2"/>
        <v>2.8</v>
      </c>
      <c r="H30" t="str">
        <f t="shared" si="3"/>
        <v>missed</v>
      </c>
      <c r="I30" s="7"/>
      <c r="J30" s="8"/>
      <c r="K30" s="8"/>
      <c r="L30" s="8"/>
      <c r="M30" s="8"/>
      <c r="N30" s="8"/>
      <c r="O30" s="8"/>
    </row>
    <row r="31" spans="1:15" ht="15.75" outlineLevel="2" x14ac:dyDescent="0.25">
      <c r="A31" s="6" t="s">
        <v>20</v>
      </c>
      <c r="B31" s="4">
        <v>3</v>
      </c>
      <c r="C31" s="4">
        <v>3</v>
      </c>
      <c r="D31" s="4">
        <v>3</v>
      </c>
      <c r="E31" s="4">
        <v>3</v>
      </c>
      <c r="F31" s="5">
        <v>1</v>
      </c>
      <c r="G31">
        <f t="shared" si="2"/>
        <v>2.6</v>
      </c>
      <c r="H31" t="str">
        <f t="shared" si="3"/>
        <v>missed</v>
      </c>
      <c r="I31" s="7"/>
      <c r="J31" s="8"/>
      <c r="K31" s="8"/>
      <c r="L31" s="8"/>
      <c r="M31" s="8"/>
      <c r="N31" s="8"/>
      <c r="O31" s="8"/>
    </row>
    <row r="32" spans="1:15" ht="15.75" outlineLevel="2" x14ac:dyDescent="0.25">
      <c r="A32" s="3" t="s">
        <v>22</v>
      </c>
      <c r="B32" s="4">
        <v>3</v>
      </c>
      <c r="C32" s="4">
        <v>3</v>
      </c>
      <c r="D32" s="4">
        <v>3</v>
      </c>
      <c r="E32" s="4">
        <v>3</v>
      </c>
      <c r="F32" s="5">
        <v>1</v>
      </c>
      <c r="G32">
        <f t="shared" si="2"/>
        <v>2.6</v>
      </c>
      <c r="H32" t="str">
        <f t="shared" si="3"/>
        <v>missed</v>
      </c>
      <c r="I32" s="7"/>
      <c r="J32" s="8"/>
      <c r="K32" s="8"/>
      <c r="L32" s="8"/>
      <c r="M32" s="8"/>
      <c r="N32" s="8"/>
      <c r="O32" s="8"/>
    </row>
    <row r="33" spans="1:15" ht="15.75" outlineLevel="2" x14ac:dyDescent="0.25">
      <c r="A33" s="6" t="s">
        <v>30</v>
      </c>
      <c r="B33" s="4">
        <v>4</v>
      </c>
      <c r="C33" s="4">
        <v>1</v>
      </c>
      <c r="D33" s="4">
        <v>2</v>
      </c>
      <c r="E33" s="4">
        <v>3</v>
      </c>
      <c r="F33" s="5">
        <v>4</v>
      </c>
      <c r="G33">
        <f t="shared" si="2"/>
        <v>2.8</v>
      </c>
      <c r="H33" t="str">
        <f t="shared" si="3"/>
        <v>missed</v>
      </c>
      <c r="I33" s="7"/>
      <c r="J33" s="8"/>
      <c r="K33" s="8"/>
      <c r="L33" s="8"/>
      <c r="M33" s="8"/>
      <c r="N33" s="8"/>
      <c r="O33" s="8"/>
    </row>
    <row r="34" spans="1:15" ht="15.75" outlineLevel="2" x14ac:dyDescent="0.25">
      <c r="A34" s="3" t="s">
        <v>1</v>
      </c>
      <c r="B34" s="4">
        <v>4</v>
      </c>
      <c r="C34" s="4">
        <v>2</v>
      </c>
      <c r="D34" s="4">
        <v>2</v>
      </c>
      <c r="E34" s="4">
        <v>2</v>
      </c>
      <c r="F34" s="5">
        <v>4</v>
      </c>
      <c r="G34">
        <f t="shared" si="2"/>
        <v>2.8</v>
      </c>
      <c r="H34" t="str">
        <f t="shared" si="3"/>
        <v>missed</v>
      </c>
      <c r="I34" s="7"/>
      <c r="J34" s="8"/>
      <c r="K34" s="8"/>
      <c r="L34" s="8"/>
      <c r="M34" s="8"/>
      <c r="N34" s="8"/>
      <c r="O34" s="8"/>
    </row>
    <row r="35" spans="1:15" ht="15.75" outlineLevel="2" x14ac:dyDescent="0.25">
      <c r="A35" s="6" t="s">
        <v>6</v>
      </c>
      <c r="B35" s="4">
        <v>4</v>
      </c>
      <c r="C35" s="4">
        <v>2</v>
      </c>
      <c r="D35" s="4">
        <v>2</v>
      </c>
      <c r="E35" s="4">
        <v>2</v>
      </c>
      <c r="F35" s="5">
        <v>4</v>
      </c>
      <c r="G35">
        <f t="shared" si="2"/>
        <v>2.8</v>
      </c>
      <c r="H35" t="str">
        <f t="shared" si="3"/>
        <v>missed</v>
      </c>
      <c r="I35" s="7"/>
      <c r="J35" s="8"/>
      <c r="K35" s="8"/>
      <c r="L35" s="8"/>
      <c r="M35" s="8"/>
      <c r="N35" s="8"/>
      <c r="O35" s="8"/>
    </row>
    <row r="36" spans="1:15" ht="15.75" outlineLevel="2" x14ac:dyDescent="0.25">
      <c r="A36" s="6" t="s">
        <v>7</v>
      </c>
      <c r="B36" s="4">
        <v>1</v>
      </c>
      <c r="C36" s="4">
        <v>4</v>
      </c>
      <c r="D36" s="4">
        <v>4</v>
      </c>
      <c r="E36" s="4">
        <v>1</v>
      </c>
      <c r="F36" s="5">
        <v>3</v>
      </c>
      <c r="G36">
        <f t="shared" si="2"/>
        <v>2.6</v>
      </c>
      <c r="H36" t="str">
        <f t="shared" si="3"/>
        <v>missed</v>
      </c>
      <c r="I36" s="7"/>
      <c r="J36" s="8"/>
      <c r="K36" s="8"/>
      <c r="L36" s="8"/>
      <c r="M36" s="8"/>
      <c r="N36" s="8"/>
      <c r="O36" s="8"/>
    </row>
    <row r="37" spans="1:15" ht="15.75" outlineLevel="2" x14ac:dyDescent="0.25">
      <c r="A37" s="6" t="s">
        <v>11</v>
      </c>
      <c r="B37" s="4">
        <v>3</v>
      </c>
      <c r="C37" s="4">
        <v>1</v>
      </c>
      <c r="D37" s="4">
        <v>4</v>
      </c>
      <c r="E37" s="4">
        <v>1</v>
      </c>
      <c r="F37" s="5">
        <v>4</v>
      </c>
      <c r="G37">
        <f t="shared" si="2"/>
        <v>2.6</v>
      </c>
      <c r="H37" t="str">
        <f t="shared" si="3"/>
        <v>missed</v>
      </c>
      <c r="I37" s="7"/>
      <c r="J37" s="8"/>
      <c r="K37" s="8"/>
      <c r="L37" s="8"/>
      <c r="M37" s="8"/>
      <c r="N37" s="8"/>
      <c r="O37" s="8"/>
    </row>
    <row r="38" spans="1:15" ht="16.5" outlineLevel="2" thickBot="1" x14ac:dyDescent="0.3">
      <c r="A38" s="48" t="s">
        <v>31</v>
      </c>
      <c r="B38" s="10">
        <v>1</v>
      </c>
      <c r="C38" s="10">
        <v>4</v>
      </c>
      <c r="D38" s="10">
        <v>4</v>
      </c>
      <c r="E38" s="10">
        <v>1</v>
      </c>
      <c r="F38" s="11">
        <v>3</v>
      </c>
      <c r="G38">
        <f t="shared" si="2"/>
        <v>2.6</v>
      </c>
      <c r="H38" t="str">
        <f t="shared" si="3"/>
        <v>missed</v>
      </c>
      <c r="I38" s="7"/>
      <c r="J38" s="8"/>
      <c r="K38" s="8"/>
      <c r="L38" s="8"/>
      <c r="M38" s="8"/>
      <c r="N38" s="8"/>
      <c r="O38" s="8"/>
    </row>
    <row r="39" spans="1:15" ht="15.75" outlineLevel="1" x14ac:dyDescent="0.25">
      <c r="A39" s="50"/>
      <c r="B39" s="51"/>
      <c r="C39" s="51"/>
      <c r="D39" s="51"/>
      <c r="E39" s="51"/>
      <c r="F39" s="51"/>
      <c r="G39">
        <f>SUBTOTAL(1,G24:G38)</f>
        <v>2.8000000000000003</v>
      </c>
      <c r="H39" s="52" t="s">
        <v>161</v>
      </c>
      <c r="I39" s="7"/>
      <c r="J39" s="8"/>
      <c r="K39" s="8"/>
      <c r="L39" s="8"/>
      <c r="M39" s="8"/>
      <c r="N39" s="8"/>
      <c r="O39" s="8"/>
    </row>
    <row r="40" spans="1:15" ht="15.75" x14ac:dyDescent="0.25">
      <c r="A40" s="50"/>
      <c r="B40" s="51"/>
      <c r="C40" s="51"/>
      <c r="D40" s="51"/>
      <c r="E40" s="51"/>
      <c r="F40" s="51"/>
      <c r="G40">
        <f>SUBTOTAL(1,G2:G38)</f>
        <v>2.3944444444444435</v>
      </c>
      <c r="H40" s="52" t="s">
        <v>162</v>
      </c>
      <c r="I40" s="7"/>
      <c r="J40" s="8"/>
      <c r="K40" s="8"/>
      <c r="L40" s="8"/>
      <c r="M40" s="8"/>
      <c r="N40" s="8"/>
      <c r="O40" s="8"/>
    </row>
    <row r="41" spans="1:15" x14ac:dyDescent="0.25">
      <c r="I41" s="7"/>
    </row>
    <row r="42" spans="1:15" x14ac:dyDescent="0.25">
      <c r="I42" s="7"/>
    </row>
    <row r="43" spans="1:15" x14ac:dyDescent="0.25">
      <c r="I43" s="7"/>
    </row>
    <row r="44" spans="1:15" x14ac:dyDescent="0.25">
      <c r="I44" s="29"/>
    </row>
    <row r="45" spans="1:15" x14ac:dyDescent="0.25">
      <c r="I45" s="31"/>
      <c r="J45" s="31"/>
      <c r="K45" s="31"/>
      <c r="L45" s="31"/>
      <c r="M45" s="31"/>
      <c r="N45" s="31"/>
      <c r="O45" s="31"/>
    </row>
    <row r="46" spans="1:15" x14ac:dyDescent="0.25">
      <c r="I46" s="31"/>
      <c r="J46" s="31"/>
      <c r="K46" s="31"/>
      <c r="L46" s="31"/>
      <c r="M46" s="31"/>
      <c r="N46" s="31"/>
      <c r="O46" s="31"/>
    </row>
    <row r="47" spans="1:15" x14ac:dyDescent="0.25">
      <c r="I47" s="31"/>
      <c r="J47" s="31"/>
      <c r="K47" s="31"/>
      <c r="L47" s="31"/>
      <c r="M47" s="31"/>
      <c r="N47" s="31"/>
      <c r="O47" s="31"/>
    </row>
    <row r="48" spans="1:15" x14ac:dyDescent="0.25">
      <c r="I48" s="29"/>
      <c r="J48" s="30"/>
      <c r="K48" s="30"/>
      <c r="L48" s="30"/>
      <c r="M48" s="30"/>
      <c r="N48" s="30"/>
      <c r="O48" s="30"/>
    </row>
    <row r="49" spans="9:15" x14ac:dyDescent="0.25">
      <c r="I49" s="29"/>
      <c r="J49" s="30"/>
      <c r="K49" s="30"/>
      <c r="L49" s="30"/>
      <c r="M49" s="30"/>
      <c r="N49" s="30"/>
      <c r="O49" s="30"/>
    </row>
    <row r="50" spans="9:15" x14ac:dyDescent="0.25">
      <c r="I50" s="29"/>
      <c r="J50" s="30"/>
      <c r="K50" s="30"/>
      <c r="L50" s="30"/>
      <c r="M50" s="30"/>
      <c r="N50" s="30"/>
      <c r="O50" s="30"/>
    </row>
    <row r="51" spans="9:15" x14ac:dyDescent="0.25">
      <c r="I51" s="29"/>
      <c r="J51" s="30"/>
      <c r="K51" s="30"/>
      <c r="L51" s="30"/>
      <c r="M51" s="30"/>
      <c r="N51" s="30"/>
      <c r="O51" s="30"/>
    </row>
    <row r="52" spans="9:15" x14ac:dyDescent="0.25">
      <c r="I52" s="29"/>
      <c r="J52" s="30"/>
      <c r="K52" s="30"/>
      <c r="L52" s="30"/>
      <c r="M52" s="30"/>
      <c r="N52" s="30"/>
      <c r="O52" s="30"/>
    </row>
    <row r="53" spans="9:15" x14ac:dyDescent="0.25">
      <c r="I53" s="31"/>
      <c r="J53" s="31"/>
      <c r="K53" s="31"/>
      <c r="L53" s="31"/>
      <c r="M53" s="31"/>
      <c r="N53" s="31"/>
      <c r="O53" s="31"/>
    </row>
    <row r="54" spans="9:15" x14ac:dyDescent="0.25">
      <c r="I54" s="31"/>
      <c r="J54" s="31"/>
      <c r="K54" s="31"/>
      <c r="L54" s="31"/>
      <c r="M54" s="31"/>
      <c r="N54" s="31"/>
      <c r="O54" s="31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</vt:lpstr>
      <vt:lpstr>Students</vt:lpstr>
      <vt:lpstr>Hárok3</vt:lpstr>
      <vt:lpstr>Data!Kriteria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2015-11-25T13:35:07Z</dcterms:modified>
</cp:coreProperties>
</file>